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<sst xmlns="http://schemas.openxmlformats.org/spreadsheetml/2006/main" count="540" uniqueCount="303">
  <si>
    <t>seizoen</t>
  </si>
  <si>
    <t>LENS</t>
  </si>
  <si>
    <t>HAAGSE HOUT</t>
  </si>
  <si>
    <t>SCHEVENINGEN</t>
  </si>
  <si>
    <t>SOA</t>
  </si>
  <si>
    <t>L</t>
  </si>
  <si>
    <t>E</t>
  </si>
  <si>
    <t>N</t>
  </si>
  <si>
    <t>S</t>
  </si>
  <si>
    <t>A</t>
  </si>
  <si>
    <t>D</t>
  </si>
  <si>
    <t>O</t>
  </si>
  <si>
    <t>H</t>
  </si>
  <si>
    <t>V</t>
  </si>
  <si>
    <t>T</t>
  </si>
  <si>
    <t>U</t>
  </si>
  <si>
    <t>C</t>
  </si>
  <si>
    <t>RANGLIJST</t>
  </si>
  <si>
    <t>gesp</t>
  </si>
  <si>
    <t>gew</t>
  </si>
  <si>
    <t>gel</t>
  </si>
  <si>
    <t>verl</t>
  </si>
  <si>
    <t>pnt</t>
  </si>
  <si>
    <t>voor</t>
  </si>
  <si>
    <t>tegen</t>
  </si>
  <si>
    <t>saldo</t>
  </si>
  <si>
    <t>RETURN</t>
  </si>
  <si>
    <t>PERIODE 1</t>
  </si>
  <si>
    <t>wed</t>
  </si>
  <si>
    <t>doel</t>
  </si>
  <si>
    <t>PERIODE 2</t>
  </si>
  <si>
    <t>PERIODE 3</t>
  </si>
  <si>
    <t>R</t>
  </si>
  <si>
    <t>totalen</t>
  </si>
  <si>
    <t>SELECTIE</t>
  </si>
  <si>
    <t>trainer:</t>
  </si>
  <si>
    <t>verzorger:</t>
  </si>
  <si>
    <t>grensrechter:</t>
  </si>
  <si>
    <t>SOA-SCHE</t>
  </si>
  <si>
    <t>Cees Buis</t>
  </si>
  <si>
    <t>B</t>
  </si>
  <si>
    <t>promotie</t>
  </si>
  <si>
    <t>2e ronde</t>
  </si>
  <si>
    <t>1e ronde</t>
  </si>
  <si>
    <t>M</t>
  </si>
  <si>
    <t>W</t>
  </si>
  <si>
    <t>SCHE-LENS</t>
  </si>
  <si>
    <t>LENS-SOA</t>
  </si>
  <si>
    <t>Degr</t>
  </si>
  <si>
    <t>Prom</t>
  </si>
  <si>
    <t>degradatie</t>
  </si>
  <si>
    <t>nc-deg</t>
  </si>
  <si>
    <t>1 - 12</t>
  </si>
  <si>
    <t>2 - 13</t>
  </si>
  <si>
    <t>3-14</t>
  </si>
  <si>
    <t>4 - 15</t>
  </si>
  <si>
    <t>5 - 16</t>
  </si>
  <si>
    <t>6 - 17</t>
  </si>
  <si>
    <t>7 - 18</t>
  </si>
  <si>
    <t>8 - 19</t>
  </si>
  <si>
    <t>9 - 20</t>
  </si>
  <si>
    <t>11 - 22</t>
  </si>
  <si>
    <t>10 - 21</t>
  </si>
  <si>
    <t>NACOMPETITIE promotie</t>
  </si>
  <si>
    <t>NACOMPETITIE degradatie</t>
  </si>
  <si>
    <t>GONA</t>
  </si>
  <si>
    <t>G</t>
  </si>
  <si>
    <t>SOA-GONA</t>
  </si>
  <si>
    <t>LENS-RVCR</t>
  </si>
  <si>
    <t>RVCR-GONA</t>
  </si>
  <si>
    <t>GONA-LENS</t>
  </si>
  <si>
    <t>SCHE-GONA</t>
  </si>
  <si>
    <t>HHOU-GONA</t>
  </si>
  <si>
    <t>16 mei</t>
  </si>
  <si>
    <t>F</t>
  </si>
  <si>
    <t>2-3</t>
  </si>
  <si>
    <t>31 aug</t>
  </si>
  <si>
    <t>Ron Bentvelzen</t>
  </si>
  <si>
    <t>Johan van Delden</t>
  </si>
  <si>
    <t>DISTRICTSBEKER</t>
  </si>
  <si>
    <t>DATA</t>
  </si>
  <si>
    <t>PROGRAM</t>
  </si>
  <si>
    <t>1e HELFT</t>
  </si>
  <si>
    <t>RVCR</t>
  </si>
  <si>
    <t>HHOU</t>
  </si>
  <si>
    <t>SCHE</t>
  </si>
  <si>
    <t>KNVB</t>
  </si>
  <si>
    <t>krt</t>
  </si>
  <si>
    <t>uitslag</t>
  </si>
  <si>
    <t>datum</t>
  </si>
  <si>
    <t>INHALEN</t>
  </si>
  <si>
    <t>3-1</t>
  </si>
  <si>
    <t>3 C</t>
  </si>
  <si>
    <t>2004-2005</t>
  </si>
  <si>
    <t>ADO DH</t>
  </si>
  <si>
    <t>DWO</t>
  </si>
  <si>
    <t>HMSH</t>
  </si>
  <si>
    <t>HS TEXAS DZS</t>
  </si>
  <si>
    <t>ODB</t>
  </si>
  <si>
    <t>POSTDUIVEN</t>
  </si>
  <si>
    <t>RVC/RJSWIJK</t>
  </si>
  <si>
    <t>P</t>
  </si>
  <si>
    <t>17 aug</t>
  </si>
  <si>
    <t>Cele-Lyra</t>
  </si>
  <si>
    <t>24 aug</t>
  </si>
  <si>
    <t>Lyra-LENS</t>
  </si>
  <si>
    <t>LENS-Haghe</t>
  </si>
  <si>
    <t>Haghe-Cele</t>
  </si>
  <si>
    <t>Haghe-Lyra</t>
  </si>
  <si>
    <t>DDD--EEE</t>
  </si>
  <si>
    <t>eigen doel tegenp</t>
  </si>
  <si>
    <t>LENS-ADO</t>
  </si>
  <si>
    <t>HSTE-HHOU</t>
  </si>
  <si>
    <t>DWO-POST</t>
  </si>
  <si>
    <t>HMSH-ODB</t>
  </si>
  <si>
    <t>P2 - 5 dec</t>
  </si>
  <si>
    <t>p1 - 12 sep</t>
  </si>
  <si>
    <t>P2 - 12 dec</t>
  </si>
  <si>
    <t>HHOU-LENS</t>
  </si>
  <si>
    <t>POST-HSTE</t>
  </si>
  <si>
    <t>SCHE-DWO</t>
  </si>
  <si>
    <t>ODB-SOA</t>
  </si>
  <si>
    <t>GONA-HMSH</t>
  </si>
  <si>
    <t>ADO-RVCR</t>
  </si>
  <si>
    <t>p1 - 19 sep</t>
  </si>
  <si>
    <t>p2 - 30 jan</t>
  </si>
  <si>
    <t>LENS-POST</t>
  </si>
  <si>
    <t>HHOU-ADO</t>
  </si>
  <si>
    <t>HSTE-SCHE</t>
  </si>
  <si>
    <t>DWO-ODB</t>
  </si>
  <si>
    <t>HMSH-RVCR</t>
  </si>
  <si>
    <t>p1 - 26 sep</t>
  </si>
  <si>
    <t>POST-HHOU</t>
  </si>
  <si>
    <t>ODB-HSTE</t>
  </si>
  <si>
    <t>GONA-DWO</t>
  </si>
  <si>
    <t>RVCR-SOA</t>
  </si>
  <si>
    <t>ADO-HMSH</t>
  </si>
  <si>
    <t>LENS-ODB</t>
  </si>
  <si>
    <t>POST-ADO</t>
  </si>
  <si>
    <t>HHOU-SCHE</t>
  </si>
  <si>
    <t>HSTE-GONA</t>
  </si>
  <si>
    <t>DWO-RVCR</t>
  </si>
  <si>
    <t>SOA-HMSH</t>
  </si>
  <si>
    <t>p1 - 10 okt</t>
  </si>
  <si>
    <t>SCHE-POST</t>
  </si>
  <si>
    <t>ODB-HHOU</t>
  </si>
  <si>
    <t>RVCR-HSTE</t>
  </si>
  <si>
    <t>HMSH-DWO</t>
  </si>
  <si>
    <t>ADO-SOA</t>
  </si>
  <si>
    <t>p1 - 24 okt</t>
  </si>
  <si>
    <t>SCHE-ADO</t>
  </si>
  <si>
    <t>POST-ODB</t>
  </si>
  <si>
    <t>HSTE-HMSH</t>
  </si>
  <si>
    <t>DWO-SOA</t>
  </si>
  <si>
    <t>p1 - 31 okt</t>
  </si>
  <si>
    <t>HMSH-LENS</t>
  </si>
  <si>
    <t>ODB-SCHE</t>
  </si>
  <si>
    <t>GONA-POST</t>
  </si>
  <si>
    <t>RVCR-HHOU</t>
  </si>
  <si>
    <t>p2 - 7 nov</t>
  </si>
  <si>
    <t>p1 - 5 sep</t>
  </si>
  <si>
    <t>p1 - 3 okt</t>
  </si>
  <si>
    <t>ODB-ADO</t>
  </si>
  <si>
    <t>POST-RVCR</t>
  </si>
  <si>
    <t>HHOU-HMSH</t>
  </si>
  <si>
    <t>HSTE-DWO</t>
  </si>
  <si>
    <t>p2 - 14 nov</t>
  </si>
  <si>
    <t>DWO-LENS</t>
  </si>
  <si>
    <t>GONA-ODB</t>
  </si>
  <si>
    <t>RVCR-SCHE</t>
  </si>
  <si>
    <t>HMSH-POST</t>
  </si>
  <si>
    <t>SOA-HHOU</t>
  </si>
  <si>
    <t>HSTE-ADO</t>
  </si>
  <si>
    <t>LENS-HSTE</t>
  </si>
  <si>
    <t>ADO-GONA</t>
  </si>
  <si>
    <t>ODB-RVCR</t>
  </si>
  <si>
    <t>SCHE-HMSH</t>
  </si>
  <si>
    <t>POST-SOA</t>
  </si>
  <si>
    <t>HHOU-DWO</t>
  </si>
  <si>
    <t>p2 - 23 jan</t>
  </si>
  <si>
    <t>p3 - 20 feb</t>
  </si>
  <si>
    <t>p3 - 6 mrt</t>
  </si>
  <si>
    <t>p3 - 20 mrt</t>
  </si>
  <si>
    <t>p3 - 3 apr</t>
  </si>
  <si>
    <t>p3 - 17 apr</t>
  </si>
  <si>
    <t>p3 - 24 apr</t>
  </si>
  <si>
    <t>p3 - 8 mei</t>
  </si>
  <si>
    <t>14 mei</t>
  </si>
  <si>
    <t>22 mei</t>
  </si>
  <si>
    <t>29 mei</t>
  </si>
  <si>
    <t>5 juni</t>
  </si>
  <si>
    <t>ADO</t>
  </si>
  <si>
    <t>HSTE</t>
  </si>
  <si>
    <t>POST</t>
  </si>
  <si>
    <t>28 nov - beker/inhalen</t>
  </si>
  <si>
    <t>19 dec - inhalen</t>
  </si>
  <si>
    <t>26 dec - stop</t>
  </si>
  <si>
    <t>2 jan - stop</t>
  </si>
  <si>
    <t>9 jan - stop</t>
  </si>
  <si>
    <t>16 jan - vrij</t>
  </si>
  <si>
    <t>6 feb - inhalen</t>
  </si>
  <si>
    <t>13 feb - inhalen</t>
  </si>
  <si>
    <t>27 feb - inhalen</t>
  </si>
  <si>
    <t>13 mrt - inhalen</t>
  </si>
  <si>
    <t>26 mrt - inhalen</t>
  </si>
  <si>
    <t xml:space="preserve">28 mrt - inhalen </t>
  </si>
  <si>
    <t>10 apr - inhalen</t>
  </si>
  <si>
    <t>1 mei - inhalen</t>
  </si>
  <si>
    <t>vervolg</t>
  </si>
  <si>
    <t xml:space="preserve">spelers           </t>
  </si>
  <si>
    <t>1-1</t>
  </si>
  <si>
    <t>4-2</t>
  </si>
  <si>
    <t>d-Michael O Nijhuis</t>
  </si>
  <si>
    <t>d-Michel Huisert</t>
  </si>
  <si>
    <t>a-Fahrid Cijntje</t>
  </si>
  <si>
    <t>a-Ricardo Niamat</t>
  </si>
  <si>
    <t>a-Paul Booms</t>
  </si>
  <si>
    <t>a-Muhammed Yeger</t>
  </si>
  <si>
    <t>a-Niels Schuurman</t>
  </si>
  <si>
    <t>a-Brian Linger</t>
  </si>
  <si>
    <t>a-Jochem van Loon</t>
  </si>
  <si>
    <t>m-Peter Koopman</t>
  </si>
  <si>
    <t>m-Jeffrey Hop</t>
  </si>
  <si>
    <t>m-Maurice Schuurman</t>
  </si>
  <si>
    <t>m-Dennis vd Steen</t>
  </si>
  <si>
    <t>v-Ricky ten Berge</t>
  </si>
  <si>
    <t>v-Arno v Veen</t>
  </si>
  <si>
    <t>v-Karim Lahri</t>
  </si>
  <si>
    <t>v-Morad Azerki</t>
  </si>
  <si>
    <t>v-Michel Fransen</t>
  </si>
  <si>
    <t>Cele-LENS</t>
  </si>
  <si>
    <t>2-1</t>
  </si>
  <si>
    <t>0-0</t>
  </si>
  <si>
    <t>Lyra gaat door</t>
  </si>
  <si>
    <t>8-1</t>
  </si>
  <si>
    <t>0-2</t>
  </si>
  <si>
    <t>1-2</t>
  </si>
  <si>
    <t>7-0</t>
  </si>
  <si>
    <t>ADO DEN HAAG</t>
  </si>
  <si>
    <t>m-Ramon Hendriks</t>
  </si>
  <si>
    <t>TOTAAL</t>
  </si>
  <si>
    <t>BBB - CCC</t>
  </si>
  <si>
    <t>CCC - BBB</t>
  </si>
  <si>
    <t>2D10 -- AAA</t>
  </si>
  <si>
    <t>AAA -- 2D10</t>
  </si>
  <si>
    <t>4Ep1 - 4Fp2</t>
  </si>
  <si>
    <t>4Fp2--4Ep1</t>
  </si>
  <si>
    <t>4Ep3--4Fp1</t>
  </si>
  <si>
    <t>4Fp1--4Ep3</t>
  </si>
  <si>
    <t>4Fp3--4Ep2</t>
  </si>
  <si>
    <t>4Ep2--4Fp3</t>
  </si>
  <si>
    <r>
      <t>3Cp3</t>
    </r>
    <r>
      <rPr>
        <sz val="8"/>
        <rFont val="Arial"/>
        <family val="2"/>
      </rPr>
      <t xml:space="preserve"> -- 3Dp1</t>
    </r>
  </si>
  <si>
    <r>
      <t>3Dp3--</t>
    </r>
    <r>
      <rPr>
        <b/>
        <sz val="8"/>
        <rFont val="Arial"/>
        <family val="2"/>
      </rPr>
      <t>3Cp2</t>
    </r>
  </si>
  <si>
    <r>
      <t>3Cp2</t>
    </r>
    <r>
      <rPr>
        <sz val="8"/>
        <rFont val="Arial"/>
        <family val="2"/>
      </rPr>
      <t>--3Dp3</t>
    </r>
  </si>
  <si>
    <r>
      <t>3C10</t>
    </r>
    <r>
      <rPr>
        <sz val="8"/>
        <rFont val="Arial"/>
        <family val="2"/>
      </rPr>
      <t>--AAA</t>
    </r>
  </si>
  <si>
    <r>
      <t>AAA--</t>
    </r>
    <r>
      <rPr>
        <b/>
        <sz val="8"/>
        <rFont val="Arial"/>
        <family val="2"/>
      </rPr>
      <t>3C10</t>
    </r>
  </si>
  <si>
    <t>BBB--CCC</t>
  </si>
  <si>
    <t>CCC--BBB</t>
  </si>
  <si>
    <r>
      <t>3Dp1--</t>
    </r>
    <r>
      <rPr>
        <b/>
        <sz val="8"/>
        <color indexed="8"/>
        <rFont val="Arial"/>
        <family val="2"/>
      </rPr>
      <t>3Cp3</t>
    </r>
  </si>
  <si>
    <r>
      <t>3Cp1</t>
    </r>
    <r>
      <rPr>
        <sz val="8"/>
        <color indexed="8"/>
        <rFont val="Arial"/>
        <family val="2"/>
      </rPr>
      <t xml:space="preserve"> -- 3Dp2</t>
    </r>
  </si>
  <si>
    <r>
      <t xml:space="preserve">3Dp2 -- </t>
    </r>
    <r>
      <rPr>
        <b/>
        <sz val="8"/>
        <color indexed="8"/>
        <rFont val="Arial"/>
        <family val="2"/>
      </rPr>
      <t>3Cp1</t>
    </r>
  </si>
  <si>
    <t>1-0</t>
  </si>
  <si>
    <t>3-2</t>
  </si>
  <si>
    <t>m-Vincent v Loon</t>
  </si>
  <si>
    <t>INFO THUIS</t>
  </si>
  <si>
    <t>TT 677</t>
  </si>
  <si>
    <t>1-4</t>
  </si>
  <si>
    <t>0-7</t>
  </si>
  <si>
    <t>2-2</t>
  </si>
  <si>
    <t>4-1</t>
  </si>
  <si>
    <t>sub-totalen</t>
  </si>
  <si>
    <t>2-0</t>
  </si>
  <si>
    <t>4-4</t>
  </si>
  <si>
    <t>3-6</t>
  </si>
  <si>
    <t>6-0</t>
  </si>
  <si>
    <t>1-3</t>
  </si>
  <si>
    <t>5-2</t>
  </si>
  <si>
    <t>0-1</t>
  </si>
  <si>
    <t>Gona-LENS</t>
  </si>
  <si>
    <t>13 min 0-1</t>
  </si>
  <si>
    <t># 17- okt</t>
  </si>
  <si>
    <t>2-5</t>
  </si>
  <si>
    <t>1-5</t>
  </si>
  <si>
    <t>3-3</t>
  </si>
  <si>
    <t>3-4</t>
  </si>
  <si>
    <t>5-0</t>
  </si>
  <si>
    <t>0-8</t>
  </si>
  <si>
    <t>ADO-DWO</t>
  </si>
  <si>
    <t>3-0</t>
  </si>
  <si>
    <t>SOA-HSTE</t>
  </si>
  <si>
    <t>p2 - 28 nov</t>
  </si>
  <si>
    <t>uitg</t>
  </si>
  <si>
    <t># 28 nov</t>
  </si>
  <si>
    <t>ADO-RVC</t>
  </si>
  <si>
    <t># 4-2</t>
  </si>
  <si>
    <t>pw</t>
  </si>
  <si>
    <t># 0-1</t>
  </si>
  <si>
    <t>g0-0</t>
  </si>
  <si>
    <t>0-14</t>
  </si>
  <si>
    <t>0-5</t>
  </si>
  <si>
    <t>g 0-0</t>
  </si>
  <si>
    <t>14-0</t>
  </si>
  <si>
    <t>a-Percy Dahoe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</si>
</sst>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#,##0_-"/>
    <numFmt numFmtId="179" formatCode="dd/mm/yyyy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 style="double"/>
      <right style="medium"/>
      <top style="double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hair"/>
      <bottom style="medium"/>
    </border>
    <border>
      <left style="double"/>
      <right style="medium"/>
      <top style="hair"/>
      <bottom style="double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double"/>
    </border>
    <border>
      <left style="hair"/>
      <right style="hair"/>
      <top style="medium"/>
      <bottom style="medium"/>
    </border>
    <border>
      <left style="double"/>
      <right style="double"/>
      <top style="double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double"/>
      <top style="medium"/>
      <bottom style="medium"/>
    </border>
    <border>
      <left style="double"/>
      <right style="hair"/>
      <top>
        <color indexed="63"/>
      </top>
      <bottom style="hair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hair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double"/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double"/>
      <right style="medium"/>
      <top style="medium"/>
      <bottom style="hair"/>
    </border>
    <border>
      <left style="double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double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medium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49" fontId="1" fillId="34" borderId="22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29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2" fillId="34" borderId="47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49" xfId="0" applyNumberFormat="1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/>
    </xf>
    <xf numFmtId="1" fontId="2" fillId="0" borderId="5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/>
    </xf>
    <xf numFmtId="1" fontId="1" fillId="33" borderId="50" xfId="0" applyNumberFormat="1" applyFont="1" applyFill="1" applyBorder="1" applyAlignment="1">
      <alignment horizontal="center"/>
    </xf>
    <xf numFmtId="0" fontId="1" fillId="33" borderId="5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49" fontId="1" fillId="0" borderId="5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/>
    </xf>
    <xf numFmtId="1" fontId="1" fillId="0" borderId="72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15" fontId="1" fillId="0" borderId="75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2" fillId="35" borderId="47" xfId="0" applyFont="1" applyFill="1" applyBorder="1" applyAlignment="1">
      <alignment/>
    </xf>
    <xf numFmtId="0" fontId="2" fillId="35" borderId="76" xfId="0" applyFont="1" applyFill="1" applyBorder="1" applyAlignment="1">
      <alignment horizontal="center"/>
    </xf>
    <xf numFmtId="0" fontId="2" fillId="35" borderId="77" xfId="0" applyFont="1" applyFill="1" applyBorder="1" applyAlignment="1">
      <alignment horizontal="center"/>
    </xf>
    <xf numFmtId="0" fontId="2" fillId="35" borderId="78" xfId="0" applyFont="1" applyFill="1" applyBorder="1" applyAlignment="1">
      <alignment horizontal="center"/>
    </xf>
    <xf numFmtId="49" fontId="2" fillId="35" borderId="79" xfId="0" applyNumberFormat="1" applyFont="1" applyFill="1" applyBorder="1" applyAlignment="1">
      <alignment horizontal="center"/>
    </xf>
    <xf numFmtId="49" fontId="2" fillId="35" borderId="80" xfId="0" applyNumberFormat="1" applyFont="1" applyFill="1" applyBorder="1" applyAlignment="1">
      <alignment horizontal="center"/>
    </xf>
    <xf numFmtId="49" fontId="2" fillId="35" borderId="81" xfId="0" applyNumberFormat="1" applyFont="1" applyFill="1" applyBorder="1" applyAlignment="1">
      <alignment horizontal="center"/>
    </xf>
    <xf numFmtId="49" fontId="2" fillId="35" borderId="82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49" fontId="2" fillId="35" borderId="77" xfId="0" applyNumberFormat="1" applyFont="1" applyFill="1" applyBorder="1" applyAlignment="1">
      <alignment horizontal="center"/>
    </xf>
    <xf numFmtId="49" fontId="2" fillId="35" borderId="78" xfId="0" applyNumberFormat="1" applyFont="1" applyFill="1" applyBorder="1" applyAlignment="1">
      <alignment horizontal="center"/>
    </xf>
    <xf numFmtId="49" fontId="1" fillId="35" borderId="83" xfId="0" applyNumberFormat="1" applyFont="1" applyFill="1" applyBorder="1" applyAlignment="1">
      <alignment horizontal="center"/>
    </xf>
    <xf numFmtId="49" fontId="1" fillId="35" borderId="84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1" fontId="1" fillId="33" borderId="80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16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/>
    </xf>
    <xf numFmtId="49" fontId="1" fillId="0" borderId="60" xfId="0" applyNumberFormat="1" applyFont="1" applyFill="1" applyBorder="1" applyAlignment="1">
      <alignment/>
    </xf>
    <xf numFmtId="0" fontId="1" fillId="0" borderId="85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36" borderId="47" xfId="0" applyFont="1" applyFill="1" applyBorder="1" applyAlignment="1">
      <alignment/>
    </xf>
    <xf numFmtId="1" fontId="1" fillId="33" borderId="83" xfId="0" applyNumberFormat="1" applyFont="1" applyFill="1" applyBorder="1" applyAlignment="1">
      <alignment horizontal="center"/>
    </xf>
    <xf numFmtId="1" fontId="1" fillId="33" borderId="86" xfId="0" applyNumberFormat="1" applyFont="1" applyFill="1" applyBorder="1" applyAlignment="1">
      <alignment horizontal="center"/>
    </xf>
    <xf numFmtId="1" fontId="1" fillId="33" borderId="43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0" fontId="1" fillId="0" borderId="87" xfId="0" applyFont="1" applyFill="1" applyBorder="1" applyAlignment="1">
      <alignment/>
    </xf>
    <xf numFmtId="0" fontId="1" fillId="0" borderId="8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93" xfId="0" applyNumberFormat="1" applyFont="1" applyFill="1" applyBorder="1" applyAlignment="1">
      <alignment horizontal="center"/>
    </xf>
    <xf numFmtId="1" fontId="1" fillId="0" borderId="83" xfId="0" applyNumberFormat="1" applyFont="1" applyFill="1" applyBorder="1" applyAlignment="1">
      <alignment horizontal="center"/>
    </xf>
    <xf numFmtId="1" fontId="2" fillId="0" borderId="83" xfId="0" applyNumberFormat="1" applyFont="1" applyFill="1" applyBorder="1" applyAlignment="1">
      <alignment horizontal="center"/>
    </xf>
    <xf numFmtId="1" fontId="1" fillId="0" borderId="84" xfId="0" applyNumberFormat="1" applyFont="1" applyFill="1" applyBorder="1" applyAlignment="1">
      <alignment horizontal="center"/>
    </xf>
    <xf numFmtId="0" fontId="1" fillId="0" borderId="82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37" borderId="76" xfId="0" applyFont="1" applyFill="1" applyBorder="1" applyAlignment="1">
      <alignment horizontal="center"/>
    </xf>
    <xf numFmtId="0" fontId="2" fillId="37" borderId="77" xfId="0" applyFont="1" applyFill="1" applyBorder="1" applyAlignment="1">
      <alignment horizontal="center"/>
    </xf>
    <xf numFmtId="0" fontId="1" fillId="37" borderId="78" xfId="0" applyFont="1" applyFill="1" applyBorder="1" applyAlignment="1">
      <alignment horizontal="center"/>
    </xf>
    <xf numFmtId="0" fontId="1" fillId="37" borderId="94" xfId="0" applyFont="1" applyFill="1" applyBorder="1" applyAlignment="1">
      <alignment horizontal="center"/>
    </xf>
    <xf numFmtId="0" fontId="1" fillId="37" borderId="95" xfId="0" applyFont="1" applyFill="1" applyBorder="1" applyAlignment="1">
      <alignment horizontal="center"/>
    </xf>
    <xf numFmtId="0" fontId="1" fillId="37" borderId="96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38" xfId="0" applyFont="1" applyFill="1" applyBorder="1" applyAlignment="1">
      <alignment horizontal="center"/>
    </xf>
    <xf numFmtId="0" fontId="1" fillId="37" borderId="82" xfId="0" applyFont="1" applyFill="1" applyBorder="1" applyAlignment="1">
      <alignment/>
    </xf>
    <xf numFmtId="0" fontId="1" fillId="37" borderId="77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78" xfId="0" applyFont="1" applyFill="1" applyBorder="1" applyAlignment="1">
      <alignment/>
    </xf>
    <xf numFmtId="0" fontId="2" fillId="37" borderId="47" xfId="0" applyFont="1" applyFill="1" applyBorder="1" applyAlignment="1">
      <alignment/>
    </xf>
    <xf numFmtId="0" fontId="1" fillId="37" borderId="97" xfId="0" applyFont="1" applyFill="1" applyBorder="1" applyAlignment="1">
      <alignment horizontal="center"/>
    </xf>
    <xf numFmtId="0" fontId="1" fillId="37" borderId="80" xfId="0" applyFont="1" applyFill="1" applyBorder="1" applyAlignment="1">
      <alignment horizontal="center"/>
    </xf>
    <xf numFmtId="0" fontId="2" fillId="37" borderId="80" xfId="0" applyFont="1" applyFill="1" applyBorder="1" applyAlignment="1">
      <alignment horizontal="center"/>
    </xf>
    <xf numFmtId="0" fontId="1" fillId="37" borderId="81" xfId="0" applyFont="1" applyFill="1" applyBorder="1" applyAlignment="1">
      <alignment horizontal="center"/>
    </xf>
    <xf numFmtId="0" fontId="1" fillId="33" borderId="97" xfId="0" applyNumberFormat="1" applyFont="1" applyFill="1" applyBorder="1" applyAlignment="1">
      <alignment horizontal="center"/>
    </xf>
    <xf numFmtId="1" fontId="1" fillId="33" borderId="98" xfId="0" applyNumberFormat="1" applyFont="1" applyFill="1" applyBorder="1" applyAlignment="1">
      <alignment horizontal="center"/>
    </xf>
    <xf numFmtId="1" fontId="1" fillId="33" borderId="99" xfId="0" applyNumberFormat="1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0" fontId="1" fillId="37" borderId="98" xfId="0" applyFont="1" applyFill="1" applyBorder="1" applyAlignment="1">
      <alignment/>
    </xf>
    <xf numFmtId="0" fontId="1" fillId="37" borderId="99" xfId="0" applyFont="1" applyFill="1" applyBorder="1" applyAlignment="1">
      <alignment/>
    </xf>
    <xf numFmtId="0" fontId="2" fillId="37" borderId="100" xfId="0" applyFont="1" applyFill="1" applyBorder="1" applyAlignment="1">
      <alignment horizontal="center"/>
    </xf>
    <xf numFmtId="0" fontId="2" fillId="37" borderId="101" xfId="0" applyFont="1" applyFill="1" applyBorder="1" applyAlignment="1">
      <alignment horizontal="center"/>
    </xf>
    <xf numFmtId="0" fontId="2" fillId="37" borderId="102" xfId="0" applyFont="1" applyFill="1" applyBorder="1" applyAlignment="1">
      <alignment horizontal="center"/>
    </xf>
    <xf numFmtId="49" fontId="1" fillId="37" borderId="13" xfId="0" applyNumberFormat="1" applyFont="1" applyFill="1" applyBorder="1" applyAlignment="1">
      <alignment/>
    </xf>
    <xf numFmtId="0" fontId="2" fillId="37" borderId="103" xfId="0" applyFont="1" applyFill="1" applyBorder="1" applyAlignment="1">
      <alignment horizontal="center"/>
    </xf>
    <xf numFmtId="49" fontId="1" fillId="37" borderId="25" xfId="0" applyNumberFormat="1" applyFont="1" applyFill="1" applyBorder="1" applyAlignment="1">
      <alignment/>
    </xf>
    <xf numFmtId="49" fontId="2" fillId="37" borderId="25" xfId="0" applyNumberFormat="1" applyFont="1" applyFill="1" applyBorder="1" applyAlignment="1">
      <alignment horizontal="left"/>
    </xf>
    <xf numFmtId="49" fontId="1" fillId="37" borderId="98" xfId="0" applyNumberFormat="1" applyFont="1" applyFill="1" applyBorder="1" applyAlignment="1">
      <alignment/>
    </xf>
    <xf numFmtId="49" fontId="1" fillId="37" borderId="99" xfId="0" applyNumberFormat="1" applyFont="1" applyFill="1" applyBorder="1" applyAlignment="1">
      <alignment/>
    </xf>
    <xf numFmtId="49" fontId="2" fillId="37" borderId="25" xfId="0" applyNumberFormat="1" applyFont="1" applyFill="1" applyBorder="1" applyAlignment="1">
      <alignment/>
    </xf>
    <xf numFmtId="49" fontId="1" fillId="37" borderId="98" xfId="0" applyNumberFormat="1" applyFont="1" applyFill="1" applyBorder="1" applyAlignment="1">
      <alignment horizontal="center"/>
    </xf>
    <xf numFmtId="49" fontId="1" fillId="37" borderId="99" xfId="0" applyNumberFormat="1" applyFont="1" applyFill="1" applyBorder="1" applyAlignment="1">
      <alignment horizontal="center"/>
    </xf>
    <xf numFmtId="0" fontId="1" fillId="37" borderId="81" xfId="0" applyFont="1" applyFill="1" applyBorder="1" applyAlignment="1">
      <alignment/>
    </xf>
    <xf numFmtId="0" fontId="1" fillId="37" borderId="79" xfId="0" applyFont="1" applyFill="1" applyBorder="1" applyAlignment="1">
      <alignment/>
    </xf>
    <xf numFmtId="0" fontId="1" fillId="37" borderId="80" xfId="0" applyFont="1" applyFill="1" applyBorder="1" applyAlignment="1">
      <alignment/>
    </xf>
    <xf numFmtId="49" fontId="1" fillId="0" borderId="82" xfId="0" applyNumberFormat="1" applyFont="1" applyFill="1" applyBorder="1" applyAlignment="1">
      <alignment/>
    </xf>
    <xf numFmtId="49" fontId="2" fillId="0" borderId="44" xfId="0" applyNumberFormat="1" applyFont="1" applyFill="1" applyBorder="1" applyAlignment="1">
      <alignment/>
    </xf>
    <xf numFmtId="49" fontId="2" fillId="0" borderId="43" xfId="0" applyNumberFormat="1" applyFont="1" applyFill="1" applyBorder="1" applyAlignment="1">
      <alignment/>
    </xf>
    <xf numFmtId="49" fontId="2" fillId="0" borderId="4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0" fontId="1" fillId="33" borderId="104" xfId="0" applyFont="1" applyFill="1" applyBorder="1" applyAlignment="1">
      <alignment/>
    </xf>
    <xf numFmtId="0" fontId="1" fillId="33" borderId="105" xfId="0" applyFont="1" applyFill="1" applyBorder="1" applyAlignment="1">
      <alignment/>
    </xf>
    <xf numFmtId="0" fontId="1" fillId="33" borderId="106" xfId="0" applyFont="1" applyFill="1" applyBorder="1" applyAlignment="1">
      <alignment/>
    </xf>
    <xf numFmtId="0" fontId="1" fillId="0" borderId="107" xfId="0" applyFont="1" applyBorder="1" applyAlignment="1">
      <alignment/>
    </xf>
    <xf numFmtId="0" fontId="1" fillId="0" borderId="108" xfId="0" applyFont="1" applyBorder="1" applyAlignment="1">
      <alignment/>
    </xf>
    <xf numFmtId="0" fontId="2" fillId="37" borderId="109" xfId="0" applyFont="1" applyFill="1" applyBorder="1" applyAlignment="1">
      <alignment horizontal="left"/>
    </xf>
    <xf numFmtId="0" fontId="2" fillId="37" borderId="37" xfId="0" applyFont="1" applyFill="1" applyBorder="1" applyAlignment="1">
      <alignment horizontal="center"/>
    </xf>
    <xf numFmtId="0" fontId="1" fillId="37" borderId="37" xfId="0" applyFont="1" applyFill="1" applyBorder="1" applyAlignment="1">
      <alignment/>
    </xf>
    <xf numFmtId="0" fontId="1" fillId="37" borderId="110" xfId="0" applyFont="1" applyFill="1" applyBorder="1" applyAlignment="1">
      <alignment/>
    </xf>
    <xf numFmtId="0" fontId="2" fillId="37" borderId="25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center"/>
    </xf>
    <xf numFmtId="0" fontId="1" fillId="0" borderId="111" xfId="0" applyFont="1" applyFill="1" applyBorder="1" applyAlignment="1">
      <alignment horizontal="center"/>
    </xf>
    <xf numFmtId="0" fontId="2" fillId="33" borderId="112" xfId="0" applyFont="1" applyFill="1" applyBorder="1" applyAlignment="1">
      <alignment horizontal="center"/>
    </xf>
    <xf numFmtId="0" fontId="2" fillId="33" borderId="75" xfId="0" applyFont="1" applyFill="1" applyBorder="1" applyAlignment="1">
      <alignment horizontal="center"/>
    </xf>
    <xf numFmtId="0" fontId="2" fillId="33" borderId="73" xfId="0" applyFont="1" applyFill="1" applyBorder="1" applyAlignment="1">
      <alignment horizontal="center"/>
    </xf>
    <xf numFmtId="0" fontId="2" fillId="33" borderId="98" xfId="0" applyFont="1" applyFill="1" applyBorder="1" applyAlignment="1">
      <alignment horizontal="center"/>
    </xf>
    <xf numFmtId="15" fontId="2" fillId="33" borderId="75" xfId="0" applyNumberFormat="1" applyFont="1" applyFill="1" applyBorder="1" applyAlignment="1">
      <alignment horizontal="center"/>
    </xf>
    <xf numFmtId="1" fontId="1" fillId="0" borderId="86" xfId="0" applyNumberFormat="1" applyFont="1" applyFill="1" applyBorder="1" applyAlignment="1">
      <alignment horizontal="center"/>
    </xf>
    <xf numFmtId="1" fontId="1" fillId="0" borderId="43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2" fillId="0" borderId="86" xfId="0" applyNumberFormat="1" applyFont="1" applyFill="1" applyBorder="1" applyAlignment="1">
      <alignment horizontal="center"/>
    </xf>
    <xf numFmtId="1" fontId="2" fillId="0" borderId="43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1" fillId="0" borderId="113" xfId="0" applyFont="1" applyFill="1" applyBorder="1" applyAlignment="1">
      <alignment/>
    </xf>
    <xf numFmtId="0" fontId="1" fillId="0" borderId="114" xfId="0" applyNumberFormat="1" applyFont="1" applyFill="1" applyBorder="1" applyAlignment="1">
      <alignment horizontal="center"/>
    </xf>
    <xf numFmtId="1" fontId="1" fillId="0" borderId="115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49" fontId="1" fillId="0" borderId="116" xfId="0" applyNumberFormat="1" applyFont="1" applyBorder="1" applyAlignment="1">
      <alignment/>
    </xf>
    <xf numFmtId="0" fontId="1" fillId="38" borderId="117" xfId="0" applyFont="1" applyFill="1" applyBorder="1" applyAlignment="1">
      <alignment/>
    </xf>
    <xf numFmtId="49" fontId="2" fillId="38" borderId="118" xfId="0" applyNumberFormat="1" applyFont="1" applyFill="1" applyBorder="1" applyAlignment="1">
      <alignment horizontal="center"/>
    </xf>
    <xf numFmtId="49" fontId="1" fillId="38" borderId="119" xfId="0" applyNumberFormat="1" applyFont="1" applyFill="1" applyBorder="1" applyAlignment="1">
      <alignment horizontal="center"/>
    </xf>
    <xf numFmtId="49" fontId="1" fillId="38" borderId="120" xfId="0" applyNumberFormat="1" applyFont="1" applyFill="1" applyBorder="1" applyAlignment="1">
      <alignment horizontal="center"/>
    </xf>
    <xf numFmtId="0" fontId="1" fillId="38" borderId="75" xfId="0" applyFont="1" applyFill="1" applyBorder="1" applyAlignment="1">
      <alignment/>
    </xf>
    <xf numFmtId="0" fontId="1" fillId="39" borderId="121" xfId="0" applyFont="1" applyFill="1" applyBorder="1" applyAlignment="1">
      <alignment/>
    </xf>
    <xf numFmtId="49" fontId="2" fillId="39" borderId="122" xfId="0" applyNumberFormat="1" applyFont="1" applyFill="1" applyBorder="1" applyAlignment="1">
      <alignment horizontal="center"/>
    </xf>
    <xf numFmtId="49" fontId="1" fillId="39" borderId="60" xfId="0" applyNumberFormat="1" applyFont="1" applyFill="1" applyBorder="1" applyAlignment="1">
      <alignment horizontal="center"/>
    </xf>
    <xf numFmtId="49" fontId="1" fillId="39" borderId="85" xfId="0" applyNumberFormat="1" applyFont="1" applyFill="1" applyBorder="1" applyAlignment="1">
      <alignment horizontal="center"/>
    </xf>
    <xf numFmtId="0" fontId="1" fillId="39" borderId="99" xfId="0" applyFont="1" applyFill="1" applyBorder="1" applyAlignment="1">
      <alignment/>
    </xf>
    <xf numFmtId="0" fontId="1" fillId="39" borderId="75" xfId="0" applyFont="1" applyFill="1" applyBorder="1" applyAlignment="1">
      <alignment/>
    </xf>
    <xf numFmtId="49" fontId="2" fillId="39" borderId="118" xfId="0" applyNumberFormat="1" applyFont="1" applyFill="1" applyBorder="1" applyAlignment="1">
      <alignment horizontal="center"/>
    </xf>
    <xf numFmtId="49" fontId="1" fillId="39" borderId="119" xfId="0" applyNumberFormat="1" applyFont="1" applyFill="1" applyBorder="1" applyAlignment="1">
      <alignment horizontal="center"/>
    </xf>
    <xf numFmtId="49" fontId="1" fillId="39" borderId="120" xfId="0" applyNumberFormat="1" applyFont="1" applyFill="1" applyBorder="1" applyAlignment="1">
      <alignment horizontal="center"/>
    </xf>
    <xf numFmtId="0" fontId="2" fillId="39" borderId="47" xfId="0" applyFont="1" applyFill="1" applyBorder="1" applyAlignment="1">
      <alignment/>
    </xf>
    <xf numFmtId="0" fontId="1" fillId="39" borderId="79" xfId="0" applyFont="1" applyFill="1" applyBorder="1" applyAlignment="1">
      <alignment horizontal="center"/>
    </xf>
    <xf numFmtId="0" fontId="1" fillId="39" borderId="80" xfId="0" applyFont="1" applyFill="1" applyBorder="1" applyAlignment="1">
      <alignment horizontal="center"/>
    </xf>
    <xf numFmtId="0" fontId="1" fillId="39" borderId="81" xfId="0" applyFont="1" applyFill="1" applyBorder="1" applyAlignment="1">
      <alignment/>
    </xf>
    <xf numFmtId="0" fontId="1" fillId="40" borderId="99" xfId="0" applyFont="1" applyFill="1" applyBorder="1" applyAlignment="1">
      <alignment/>
    </xf>
    <xf numFmtId="49" fontId="2" fillId="40" borderId="122" xfId="0" applyNumberFormat="1" applyFont="1" applyFill="1" applyBorder="1" applyAlignment="1">
      <alignment horizontal="center"/>
    </xf>
    <xf numFmtId="49" fontId="1" fillId="40" borderId="60" xfId="0" applyNumberFormat="1" applyFont="1" applyFill="1" applyBorder="1" applyAlignment="1">
      <alignment horizontal="center"/>
    </xf>
    <xf numFmtId="49" fontId="1" fillId="40" borderId="85" xfId="0" applyNumberFormat="1" applyFont="1" applyFill="1" applyBorder="1" applyAlignment="1">
      <alignment horizontal="center"/>
    </xf>
    <xf numFmtId="0" fontId="2" fillId="40" borderId="47" xfId="0" applyFont="1" applyFill="1" applyBorder="1" applyAlignment="1">
      <alignment/>
    </xf>
    <xf numFmtId="0" fontId="1" fillId="40" borderId="79" xfId="0" applyFont="1" applyFill="1" applyBorder="1" applyAlignment="1">
      <alignment horizontal="center"/>
    </xf>
    <xf numFmtId="0" fontId="1" fillId="40" borderId="80" xfId="0" applyFont="1" applyFill="1" applyBorder="1" applyAlignment="1">
      <alignment horizontal="center"/>
    </xf>
    <xf numFmtId="0" fontId="1" fillId="40" borderId="81" xfId="0" applyFont="1" applyFill="1" applyBorder="1" applyAlignment="1">
      <alignment/>
    </xf>
    <xf numFmtId="0" fontId="1" fillId="40" borderId="121" xfId="0" applyFont="1" applyFill="1" applyBorder="1" applyAlignment="1">
      <alignment/>
    </xf>
    <xf numFmtId="0" fontId="1" fillId="36" borderId="123" xfId="0" applyFont="1" applyFill="1" applyBorder="1" applyAlignment="1">
      <alignment/>
    </xf>
    <xf numFmtId="0" fontId="1" fillId="36" borderId="124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0" borderId="125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82" xfId="0" applyFont="1" applyBorder="1" applyAlignment="1">
      <alignment/>
    </xf>
    <xf numFmtId="0" fontId="1" fillId="37" borderId="47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33" borderId="126" xfId="0" applyFont="1" applyFill="1" applyBorder="1" applyAlignment="1">
      <alignment/>
    </xf>
    <xf numFmtId="0" fontId="1" fillId="33" borderId="98" xfId="0" applyFont="1" applyFill="1" applyBorder="1" applyAlignment="1">
      <alignment/>
    </xf>
    <xf numFmtId="0" fontId="1" fillId="33" borderId="127" xfId="0" applyFont="1" applyFill="1" applyBorder="1" applyAlignment="1">
      <alignment/>
    </xf>
    <xf numFmtId="1" fontId="1" fillId="33" borderId="70" xfId="0" applyNumberFormat="1" applyFont="1" applyFill="1" applyBorder="1" applyAlignment="1">
      <alignment horizontal="center"/>
    </xf>
    <xf numFmtId="0" fontId="1" fillId="33" borderId="128" xfId="0" applyFont="1" applyFill="1" applyBorder="1" applyAlignment="1">
      <alignment horizontal="center"/>
    </xf>
    <xf numFmtId="0" fontId="1" fillId="33" borderId="37" xfId="0" applyFont="1" applyFill="1" applyBorder="1" applyAlignment="1">
      <alignment/>
    </xf>
    <xf numFmtId="0" fontId="1" fillId="33" borderId="1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9" xfId="0" applyFont="1" applyFill="1" applyBorder="1" applyAlignment="1">
      <alignment/>
    </xf>
    <xf numFmtId="0" fontId="1" fillId="33" borderId="130" xfId="0" applyFont="1" applyFill="1" applyBorder="1" applyAlignment="1">
      <alignment/>
    </xf>
    <xf numFmtId="1" fontId="1" fillId="0" borderId="62" xfId="0" applyNumberFormat="1" applyFont="1" applyBorder="1" applyAlignment="1">
      <alignment horizontal="center"/>
    </xf>
    <xf numFmtId="1" fontId="1" fillId="0" borderId="131" xfId="0" applyNumberFormat="1" applyFont="1" applyBorder="1" applyAlignment="1">
      <alignment horizontal="center"/>
    </xf>
    <xf numFmtId="1" fontId="1" fillId="33" borderId="69" xfId="0" applyNumberFormat="1" applyFont="1" applyFill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47" xfId="0" applyNumberFormat="1" applyFont="1" applyBorder="1" applyAlignment="1">
      <alignment horizontal="center"/>
    </xf>
    <xf numFmtId="1" fontId="1" fillId="33" borderId="128" xfId="0" applyNumberFormat="1" applyFont="1" applyFill="1" applyBorder="1" applyAlignment="1">
      <alignment horizontal="center"/>
    </xf>
    <xf numFmtId="1" fontId="1" fillId="33" borderId="132" xfId="0" applyNumberFormat="1" applyFont="1" applyFill="1" applyBorder="1" applyAlignment="1">
      <alignment horizontal="center"/>
    </xf>
    <xf numFmtId="0" fontId="1" fillId="0" borderId="133" xfId="0" applyFont="1" applyFill="1" applyBorder="1" applyAlignment="1">
      <alignment horizontal="center"/>
    </xf>
    <xf numFmtId="0" fontId="1" fillId="0" borderId="13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5" xfId="0" applyFont="1" applyFill="1" applyBorder="1" applyAlignment="1">
      <alignment horizontal="center"/>
    </xf>
    <xf numFmtId="0" fontId="1" fillId="0" borderId="136" xfId="0" applyFont="1" applyFill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9" xfId="0" applyFont="1" applyFill="1" applyBorder="1" applyAlignment="1">
      <alignment horizontal="center"/>
    </xf>
    <xf numFmtId="0" fontId="2" fillId="0" borderId="140" xfId="0" applyFont="1" applyFill="1" applyBorder="1" applyAlignment="1">
      <alignment horizontal="center"/>
    </xf>
    <xf numFmtId="0" fontId="2" fillId="0" borderId="120" xfId="0" applyFont="1" applyFill="1" applyBorder="1" applyAlignment="1">
      <alignment horizontal="center"/>
    </xf>
    <xf numFmtId="0" fontId="2" fillId="0" borderId="141" xfId="0" applyFont="1" applyBorder="1" applyAlignment="1">
      <alignment horizontal="center"/>
    </xf>
    <xf numFmtId="0" fontId="3" fillId="0" borderId="142" xfId="0" applyFont="1" applyFill="1" applyBorder="1" applyAlignment="1">
      <alignment horizontal="center"/>
    </xf>
    <xf numFmtId="0" fontId="4" fillId="0" borderId="143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144" xfId="0" applyFont="1" applyFill="1" applyBorder="1" applyAlignment="1">
      <alignment/>
    </xf>
    <xf numFmtId="0" fontId="1" fillId="33" borderId="145" xfId="0" applyFont="1" applyFill="1" applyBorder="1" applyAlignment="1">
      <alignment/>
    </xf>
    <xf numFmtId="0" fontId="1" fillId="33" borderId="146" xfId="0" applyFont="1" applyFill="1" applyBorder="1" applyAlignment="1">
      <alignment/>
    </xf>
    <xf numFmtId="0" fontId="1" fillId="0" borderId="60" xfId="0" applyFont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3" borderId="147" xfId="0" applyFont="1" applyFill="1" applyBorder="1" applyAlignment="1">
      <alignment/>
    </xf>
    <xf numFmtId="49" fontId="1" fillId="0" borderId="148" xfId="0" applyNumberFormat="1" applyFont="1" applyFill="1" applyBorder="1" applyAlignment="1">
      <alignment/>
    </xf>
    <xf numFmtId="49" fontId="1" fillId="0" borderId="149" xfId="0" applyNumberFormat="1" applyFont="1" applyFill="1" applyBorder="1" applyAlignment="1">
      <alignment/>
    </xf>
    <xf numFmtId="49" fontId="1" fillId="0" borderId="150" xfId="0" applyNumberFormat="1" applyFont="1" applyFill="1" applyBorder="1" applyAlignment="1">
      <alignment/>
    </xf>
    <xf numFmtId="49" fontId="1" fillId="0" borderId="151" xfId="0" applyNumberFormat="1" applyFont="1" applyFill="1" applyBorder="1" applyAlignment="1">
      <alignment/>
    </xf>
    <xf numFmtId="49" fontId="1" fillId="0" borderId="152" xfId="0" applyNumberFormat="1" applyFont="1" applyFill="1" applyBorder="1" applyAlignment="1">
      <alignment/>
    </xf>
    <xf numFmtId="49" fontId="1" fillId="33" borderId="153" xfId="0" applyNumberFormat="1" applyFont="1" applyFill="1" applyBorder="1" applyAlignment="1">
      <alignment/>
    </xf>
    <xf numFmtId="49" fontId="1" fillId="0" borderId="154" xfId="0" applyNumberFormat="1" applyFont="1" applyFill="1" applyBorder="1" applyAlignment="1">
      <alignment/>
    </xf>
    <xf numFmtId="49" fontId="1" fillId="0" borderId="91" xfId="0" applyNumberFormat="1" applyFont="1" applyBorder="1" applyAlignment="1">
      <alignment/>
    </xf>
    <xf numFmtId="49" fontId="1" fillId="0" borderId="92" xfId="0" applyNumberFormat="1" applyFont="1" applyFill="1" applyBorder="1" applyAlignment="1">
      <alignment/>
    </xf>
    <xf numFmtId="49" fontId="1" fillId="0" borderId="120" xfId="0" applyNumberFormat="1" applyFont="1" applyBorder="1" applyAlignment="1">
      <alignment/>
    </xf>
    <xf numFmtId="49" fontId="1" fillId="33" borderId="75" xfId="0" applyNumberFormat="1" applyFont="1" applyFill="1" applyBorder="1" applyAlignment="1">
      <alignment/>
    </xf>
    <xf numFmtId="49" fontId="1" fillId="0" borderId="75" xfId="0" applyNumberFormat="1" applyFont="1" applyBorder="1" applyAlignment="1">
      <alignment/>
    </xf>
    <xf numFmtId="49" fontId="2" fillId="37" borderId="98" xfId="0" applyNumberFormat="1" applyFont="1" applyFill="1" applyBorder="1" applyAlignment="1">
      <alignment/>
    </xf>
    <xf numFmtId="49" fontId="1" fillId="0" borderId="118" xfId="0" applyNumberFormat="1" applyFont="1" applyBorder="1" applyAlignment="1">
      <alignment/>
    </xf>
    <xf numFmtId="49" fontId="1" fillId="0" borderId="91" xfId="0" applyNumberFormat="1" applyFont="1" applyFill="1" applyBorder="1" applyAlignment="1">
      <alignment/>
    </xf>
    <xf numFmtId="49" fontId="1" fillId="0" borderId="138" xfId="0" applyNumberFormat="1" applyFont="1" applyFill="1" applyBorder="1" applyAlignment="1">
      <alignment/>
    </xf>
    <xf numFmtId="49" fontId="1" fillId="0" borderId="155" xfId="0" applyNumberFormat="1" applyFont="1" applyFill="1" applyBorder="1" applyAlignment="1">
      <alignment/>
    </xf>
    <xf numFmtId="49" fontId="1" fillId="0" borderId="117" xfId="0" applyNumberFormat="1" applyFont="1" applyFill="1" applyBorder="1" applyAlignment="1">
      <alignment/>
    </xf>
    <xf numFmtId="49" fontId="1" fillId="0" borderId="138" xfId="0" applyNumberFormat="1" applyFont="1" applyBorder="1" applyAlignment="1">
      <alignment/>
    </xf>
    <xf numFmtId="49" fontId="1" fillId="0" borderId="75" xfId="0" applyNumberFormat="1" applyFont="1" applyFill="1" applyBorder="1" applyAlignment="1">
      <alignment/>
    </xf>
    <xf numFmtId="0" fontId="1" fillId="33" borderId="156" xfId="0" applyFont="1" applyFill="1" applyBorder="1" applyAlignment="1">
      <alignment/>
    </xf>
    <xf numFmtId="49" fontId="1" fillId="0" borderId="157" xfId="0" applyNumberFormat="1" applyFont="1" applyBorder="1" applyAlignment="1">
      <alignment/>
    </xf>
    <xf numFmtId="49" fontId="1" fillId="0" borderId="158" xfId="0" applyNumberFormat="1" applyFont="1" applyFill="1" applyBorder="1" applyAlignment="1">
      <alignment/>
    </xf>
    <xf numFmtId="49" fontId="1" fillId="0" borderId="159" xfId="0" applyNumberFormat="1" applyFont="1" applyFill="1" applyBorder="1" applyAlignment="1">
      <alignment/>
    </xf>
    <xf numFmtId="49" fontId="1" fillId="0" borderId="160" xfId="0" applyNumberFormat="1" applyFont="1" applyFill="1" applyBorder="1" applyAlignment="1">
      <alignment/>
    </xf>
    <xf numFmtId="49" fontId="2" fillId="0" borderId="157" xfId="0" applyNumberFormat="1" applyFont="1" applyBorder="1" applyAlignment="1">
      <alignment/>
    </xf>
    <xf numFmtId="49" fontId="2" fillId="0" borderId="85" xfId="0" applyNumberFormat="1" applyFont="1" applyFill="1" applyBorder="1" applyAlignment="1">
      <alignment/>
    </xf>
    <xf numFmtId="49" fontId="1" fillId="33" borderId="99" xfId="0" applyNumberFormat="1" applyFont="1" applyFill="1" applyBorder="1" applyAlignment="1">
      <alignment/>
    </xf>
    <xf numFmtId="0" fontId="1" fillId="0" borderId="161" xfId="0" applyFont="1" applyFill="1" applyBorder="1" applyAlignment="1">
      <alignment/>
    </xf>
    <xf numFmtId="0" fontId="1" fillId="0" borderId="160" xfId="0" applyFont="1" applyBorder="1" applyAlignment="1">
      <alignment/>
    </xf>
    <xf numFmtId="0" fontId="1" fillId="0" borderId="157" xfId="0" applyFont="1" applyFill="1" applyBorder="1" applyAlignment="1">
      <alignment/>
    </xf>
    <xf numFmtId="0" fontId="1" fillId="0" borderId="85" xfId="0" applyFont="1" applyBorder="1" applyAlignment="1">
      <alignment/>
    </xf>
    <xf numFmtId="49" fontId="1" fillId="0" borderId="99" xfId="0" applyNumberFormat="1" applyFont="1" applyBorder="1" applyAlignment="1">
      <alignment/>
    </xf>
    <xf numFmtId="49" fontId="2" fillId="37" borderId="121" xfId="0" applyNumberFormat="1" applyFont="1" applyFill="1" applyBorder="1" applyAlignment="1">
      <alignment/>
    </xf>
    <xf numFmtId="49" fontId="1" fillId="0" borderId="122" xfId="0" applyNumberFormat="1" applyFont="1" applyBorder="1" applyAlignment="1">
      <alignment/>
    </xf>
    <xf numFmtId="49" fontId="1" fillId="0" borderId="162" xfId="0" applyNumberFormat="1" applyFont="1" applyFill="1" applyBorder="1" applyAlignment="1">
      <alignment/>
    </xf>
    <xf numFmtId="49" fontId="1" fillId="0" borderId="163" xfId="0" applyNumberFormat="1" applyFont="1" applyFill="1" applyBorder="1" applyAlignment="1">
      <alignment/>
    </xf>
    <xf numFmtId="49" fontId="1" fillId="0" borderId="121" xfId="0" applyNumberFormat="1" applyFont="1" applyFill="1" applyBorder="1" applyAlignment="1">
      <alignment/>
    </xf>
    <xf numFmtId="49" fontId="1" fillId="0" borderId="122" xfId="0" applyNumberFormat="1" applyFont="1" applyFill="1" applyBorder="1" applyAlignment="1">
      <alignment/>
    </xf>
    <xf numFmtId="49" fontId="1" fillId="0" borderId="160" xfId="0" applyNumberFormat="1" applyFont="1" applyBorder="1" applyAlignment="1">
      <alignment/>
    </xf>
    <xf numFmtId="49" fontId="1" fillId="0" borderId="162" xfId="0" applyNumberFormat="1" applyFont="1" applyBorder="1" applyAlignment="1">
      <alignment/>
    </xf>
    <xf numFmtId="0" fontId="1" fillId="33" borderId="99" xfId="0" applyFont="1" applyFill="1" applyBorder="1" applyAlignment="1">
      <alignment/>
    </xf>
    <xf numFmtId="49" fontId="1" fillId="0" borderId="99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8" borderId="16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17" xfId="0" applyFont="1" applyFill="1" applyBorder="1" applyAlignment="1">
      <alignment/>
    </xf>
    <xf numFmtId="0" fontId="1" fillId="38" borderId="18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49" fontId="1" fillId="0" borderId="4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39" borderId="21" xfId="0" applyFont="1" applyFill="1" applyBorder="1" applyAlignment="1">
      <alignment/>
    </xf>
    <xf numFmtId="0" fontId="1" fillId="38" borderId="87" xfId="0" applyFont="1" applyFill="1" applyBorder="1" applyAlignment="1">
      <alignment/>
    </xf>
    <xf numFmtId="0" fontId="1" fillId="38" borderId="93" xfId="0" applyFont="1" applyFill="1" applyBorder="1" applyAlignment="1">
      <alignment horizontal="center"/>
    </xf>
    <xf numFmtId="0" fontId="1" fillId="38" borderId="83" xfId="0" applyFont="1" applyFill="1" applyBorder="1" applyAlignment="1">
      <alignment horizontal="center"/>
    </xf>
    <xf numFmtId="0" fontId="1" fillId="38" borderId="84" xfId="0" applyFont="1" applyFill="1" applyBorder="1" applyAlignment="1">
      <alignment horizontal="center"/>
    </xf>
    <xf numFmtId="49" fontId="2" fillId="39" borderId="119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39" borderId="15" xfId="0" applyNumberFormat="1" applyFont="1" applyFill="1" applyBorder="1" applyAlignment="1">
      <alignment horizontal="center"/>
    </xf>
    <xf numFmtId="49" fontId="2" fillId="39" borderId="60" xfId="0" applyNumberFormat="1" applyFont="1" applyFill="1" applyBorder="1" applyAlignment="1">
      <alignment horizontal="center"/>
    </xf>
    <xf numFmtId="0" fontId="1" fillId="37" borderId="98" xfId="0" applyFont="1" applyFill="1" applyBorder="1" applyAlignment="1">
      <alignment horizontal="center"/>
    </xf>
    <xf numFmtId="49" fontId="1" fillId="39" borderId="43" xfId="0" applyNumberFormat="1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1" fillId="41" borderId="83" xfId="0" applyNumberFormat="1" applyFont="1" applyFill="1" applyBorder="1" applyAlignment="1">
      <alignment/>
    </xf>
    <xf numFmtId="49" fontId="1" fillId="41" borderId="1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="75" zoomScaleNormal="75" zoomScalePageLayoutView="0" workbookViewId="0" topLeftCell="A1">
      <selection activeCell="T46" sqref="T46"/>
    </sheetView>
  </sheetViews>
  <sheetFormatPr defaultColWidth="9.140625" defaultRowHeight="12.75"/>
  <cols>
    <col min="1" max="1" width="13.421875" style="1" customWidth="1"/>
    <col min="2" max="2" width="4.421875" style="1" customWidth="1"/>
    <col min="3" max="3" width="4.8515625" style="1" customWidth="1"/>
    <col min="4" max="4" width="4.28125" style="1" customWidth="1"/>
    <col min="5" max="5" width="4.421875" style="1" customWidth="1"/>
    <col min="6" max="6" width="4.140625" style="1" customWidth="1"/>
    <col min="7" max="7" width="5.57421875" style="1" customWidth="1"/>
    <col min="8" max="9" width="4.57421875" style="1" customWidth="1"/>
    <col min="10" max="10" width="5.00390625" style="1" customWidth="1"/>
    <col min="11" max="11" width="4.8515625" style="1" customWidth="1"/>
    <col min="12" max="12" width="5.7109375" style="1" customWidth="1"/>
    <col min="13" max="13" width="4.8515625" style="1" customWidth="1"/>
    <col min="14" max="14" width="2.00390625" style="1" customWidth="1"/>
    <col min="15" max="15" width="11.8515625" style="1" customWidth="1"/>
    <col min="16" max="17" width="9.140625" style="1" customWidth="1"/>
    <col min="18" max="18" width="2.57421875" style="1" customWidth="1"/>
    <col min="19" max="19" width="11.00390625" style="1" customWidth="1"/>
    <col min="20" max="21" width="9.140625" style="1" customWidth="1"/>
    <col min="22" max="22" width="3.28125" style="1" customWidth="1"/>
    <col min="23" max="23" width="10.28125" style="1" customWidth="1"/>
    <col min="24" max="24" width="5.57421875" style="1" customWidth="1"/>
    <col min="25" max="25" width="5.00390625" style="1" customWidth="1"/>
    <col min="26" max="26" width="4.7109375" style="1" customWidth="1"/>
    <col min="27" max="27" width="3.421875" style="1" customWidth="1"/>
    <col min="28" max="28" width="3.00390625" style="1" customWidth="1"/>
    <col min="29" max="29" width="15.28125" style="1" customWidth="1"/>
    <col min="30" max="30" width="5.421875" style="1" customWidth="1"/>
    <col min="31" max="31" width="5.7109375" style="1" customWidth="1"/>
    <col min="32" max="16384" width="9.140625" style="1" customWidth="1"/>
  </cols>
  <sheetData>
    <row r="1" spans="1:31" ht="12.75" thickBot="1" thickTop="1">
      <c r="A1" s="173" t="s">
        <v>0</v>
      </c>
      <c r="B1" s="128" t="s">
        <v>5</v>
      </c>
      <c r="C1" s="176" t="s">
        <v>9</v>
      </c>
      <c r="D1" s="177" t="s">
        <v>10</v>
      </c>
      <c r="E1" s="177" t="s">
        <v>66</v>
      </c>
      <c r="F1" s="177" t="s">
        <v>12</v>
      </c>
      <c r="G1" s="177" t="s">
        <v>12</v>
      </c>
      <c r="H1" s="177" t="s">
        <v>12</v>
      </c>
      <c r="I1" s="177" t="s">
        <v>11</v>
      </c>
      <c r="J1" s="177" t="s">
        <v>101</v>
      </c>
      <c r="K1" s="177" t="s">
        <v>32</v>
      </c>
      <c r="L1" s="177" t="s">
        <v>8</v>
      </c>
      <c r="M1" s="178" t="s">
        <v>8</v>
      </c>
      <c r="O1" s="200" t="s">
        <v>81</v>
      </c>
      <c r="P1" s="201" t="s">
        <v>82</v>
      </c>
      <c r="Q1" s="202" t="s">
        <v>26</v>
      </c>
      <c r="S1" s="200" t="s">
        <v>81</v>
      </c>
      <c r="T1" s="201" t="s">
        <v>82</v>
      </c>
      <c r="U1" s="204" t="s">
        <v>26</v>
      </c>
      <c r="W1" s="189" t="s">
        <v>27</v>
      </c>
      <c r="X1" s="398" t="s">
        <v>28</v>
      </c>
      <c r="Y1" s="191" t="s">
        <v>22</v>
      </c>
      <c r="Z1" s="199" t="s">
        <v>29</v>
      </c>
      <c r="AB1" s="227" t="s">
        <v>63</v>
      </c>
      <c r="AC1" s="228"/>
      <c r="AD1" s="229"/>
      <c r="AE1" s="230"/>
    </row>
    <row r="2" spans="1:31" ht="12.75" thickBot="1" thickTop="1">
      <c r="A2" s="174" t="s">
        <v>93</v>
      </c>
      <c r="B2" s="129" t="s">
        <v>6</v>
      </c>
      <c r="C2" s="179" t="s">
        <v>10</v>
      </c>
      <c r="D2" s="180" t="s">
        <v>45</v>
      </c>
      <c r="E2" s="180" t="s">
        <v>11</v>
      </c>
      <c r="F2" s="180" t="s">
        <v>12</v>
      </c>
      <c r="G2" s="180" t="s">
        <v>44</v>
      </c>
      <c r="H2" s="180" t="s">
        <v>8</v>
      </c>
      <c r="I2" s="180" t="s">
        <v>10</v>
      </c>
      <c r="J2" s="180" t="s">
        <v>11</v>
      </c>
      <c r="K2" s="180" t="s">
        <v>13</v>
      </c>
      <c r="L2" s="180" t="s">
        <v>16</v>
      </c>
      <c r="M2" s="181" t="s">
        <v>11</v>
      </c>
      <c r="N2" s="5"/>
      <c r="O2" s="203" t="s">
        <v>52</v>
      </c>
      <c r="P2" s="253" t="s">
        <v>160</v>
      </c>
      <c r="Q2" s="258" t="s">
        <v>115</v>
      </c>
      <c r="S2" s="203" t="s">
        <v>59</v>
      </c>
      <c r="T2" s="253" t="s">
        <v>154</v>
      </c>
      <c r="U2" s="279" t="s">
        <v>183</v>
      </c>
      <c r="W2" s="390" t="s">
        <v>191</v>
      </c>
      <c r="X2" s="391">
        <v>8</v>
      </c>
      <c r="Y2" s="392">
        <v>22</v>
      </c>
      <c r="Z2" s="393">
        <v>19</v>
      </c>
      <c r="AA2" s="145" t="s">
        <v>295</v>
      </c>
      <c r="AB2" s="80"/>
      <c r="AC2" s="234" t="s">
        <v>43</v>
      </c>
      <c r="AD2" s="334" t="s">
        <v>89</v>
      </c>
      <c r="AE2" s="355" t="s">
        <v>88</v>
      </c>
    </row>
    <row r="3" spans="1:31" ht="12" thickTop="1">
      <c r="A3" s="174" t="s">
        <v>92</v>
      </c>
      <c r="B3" s="129" t="s">
        <v>7</v>
      </c>
      <c r="C3" s="179" t="s">
        <v>11</v>
      </c>
      <c r="D3" s="180" t="s">
        <v>11</v>
      </c>
      <c r="E3" s="180" t="s">
        <v>7</v>
      </c>
      <c r="F3" s="180" t="s">
        <v>11</v>
      </c>
      <c r="G3" s="180" t="s">
        <v>8</v>
      </c>
      <c r="H3" s="180" t="s">
        <v>14</v>
      </c>
      <c r="I3" s="180" t="s">
        <v>40</v>
      </c>
      <c r="J3" s="180" t="s">
        <v>8</v>
      </c>
      <c r="K3" s="180" t="s">
        <v>16</v>
      </c>
      <c r="L3" s="180" t="s">
        <v>12</v>
      </c>
      <c r="M3" s="181" t="s">
        <v>9</v>
      </c>
      <c r="O3" s="33" t="s">
        <v>111</v>
      </c>
      <c r="P3" s="254" t="s">
        <v>232</v>
      </c>
      <c r="Q3" s="259" t="s">
        <v>299</v>
      </c>
      <c r="S3" s="33" t="s">
        <v>155</v>
      </c>
      <c r="T3" s="254" t="s">
        <v>284</v>
      </c>
      <c r="U3" s="272"/>
      <c r="W3" s="378" t="s">
        <v>83</v>
      </c>
      <c r="X3" s="379">
        <v>8</v>
      </c>
      <c r="Y3" s="380">
        <v>17</v>
      </c>
      <c r="Z3" s="381">
        <v>15</v>
      </c>
      <c r="AB3" s="81" t="s">
        <v>9</v>
      </c>
      <c r="AC3" s="323" t="s">
        <v>259</v>
      </c>
      <c r="AD3" s="335" t="s">
        <v>187</v>
      </c>
      <c r="AE3" s="356"/>
    </row>
    <row r="4" spans="1:31" ht="12" thickBot="1">
      <c r="A4" s="175" t="s">
        <v>86</v>
      </c>
      <c r="B4" s="130" t="s">
        <v>8</v>
      </c>
      <c r="C4" s="182"/>
      <c r="D4" s="183"/>
      <c r="E4" s="183" t="s">
        <v>9</v>
      </c>
      <c r="F4" s="183" t="s">
        <v>15</v>
      </c>
      <c r="G4" s="183" t="s">
        <v>12</v>
      </c>
      <c r="H4" s="183" t="s">
        <v>6</v>
      </c>
      <c r="I4" s="183"/>
      <c r="J4" s="183" t="s">
        <v>14</v>
      </c>
      <c r="K4" s="183" t="s">
        <v>32</v>
      </c>
      <c r="L4" s="183" t="s">
        <v>6</v>
      </c>
      <c r="M4" s="184"/>
      <c r="O4" s="34" t="s">
        <v>112</v>
      </c>
      <c r="P4" s="255" t="s">
        <v>234</v>
      </c>
      <c r="Q4" s="260" t="s">
        <v>261</v>
      </c>
      <c r="S4" s="34" t="s">
        <v>156</v>
      </c>
      <c r="T4" s="255" t="s">
        <v>285</v>
      </c>
      <c r="U4" s="273"/>
      <c r="W4" s="378" t="s">
        <v>98</v>
      </c>
      <c r="X4" s="379">
        <v>8</v>
      </c>
      <c r="Y4" s="380">
        <v>16</v>
      </c>
      <c r="Z4" s="381">
        <v>10</v>
      </c>
      <c r="AA4" s="145"/>
      <c r="AB4" s="159" t="s">
        <v>9</v>
      </c>
      <c r="AC4" s="324" t="s">
        <v>260</v>
      </c>
      <c r="AD4" s="336" t="s">
        <v>73</v>
      </c>
      <c r="AE4" s="357"/>
    </row>
    <row r="5" spans="1:31" ht="12.75" thickBot="1" thickTop="1">
      <c r="A5" s="127" t="s">
        <v>1</v>
      </c>
      <c r="B5" s="67"/>
      <c r="C5" s="131" t="s">
        <v>232</v>
      </c>
      <c r="D5" s="132"/>
      <c r="E5" s="132"/>
      <c r="F5" s="132"/>
      <c r="G5" s="132"/>
      <c r="H5" s="132" t="s">
        <v>262</v>
      </c>
      <c r="I5" s="132" t="s">
        <v>272</v>
      </c>
      <c r="J5" s="132" t="s">
        <v>266</v>
      </c>
      <c r="K5" s="132" t="s">
        <v>281</v>
      </c>
      <c r="L5" s="132"/>
      <c r="M5" s="133" t="s">
        <v>261</v>
      </c>
      <c r="O5" s="34" t="s">
        <v>113</v>
      </c>
      <c r="P5" s="255" t="s">
        <v>235</v>
      </c>
      <c r="Q5" s="260" t="s">
        <v>232</v>
      </c>
      <c r="S5" s="34" t="s">
        <v>157</v>
      </c>
      <c r="T5" s="255" t="s">
        <v>286</v>
      </c>
      <c r="U5" s="273"/>
      <c r="W5" s="378" t="s">
        <v>85</v>
      </c>
      <c r="X5" s="379">
        <v>8</v>
      </c>
      <c r="Y5" s="380">
        <v>16</v>
      </c>
      <c r="Z5" s="381">
        <v>2</v>
      </c>
      <c r="AB5" s="158" t="s">
        <v>40</v>
      </c>
      <c r="AC5" s="320" t="s">
        <v>251</v>
      </c>
      <c r="AD5" s="337" t="s">
        <v>187</v>
      </c>
      <c r="AE5" s="358"/>
    </row>
    <row r="6" spans="1:31" ht="12.75" thickBot="1" thickTop="1">
      <c r="A6" s="185" t="s">
        <v>94</v>
      </c>
      <c r="B6" s="134" t="s">
        <v>285</v>
      </c>
      <c r="C6" s="63"/>
      <c r="D6" s="62" t="s">
        <v>288</v>
      </c>
      <c r="E6" s="399" t="s">
        <v>291</v>
      </c>
      <c r="F6" s="68"/>
      <c r="G6" s="62" t="s">
        <v>231</v>
      </c>
      <c r="H6" s="68"/>
      <c r="I6" s="68"/>
      <c r="J6" s="62"/>
      <c r="K6" s="62" t="s">
        <v>211</v>
      </c>
      <c r="L6" s="62"/>
      <c r="M6" s="56" t="s">
        <v>262</v>
      </c>
      <c r="O6" s="389" t="s">
        <v>38</v>
      </c>
      <c r="P6" s="255" t="s">
        <v>236</v>
      </c>
      <c r="Q6" s="397" t="s">
        <v>300</v>
      </c>
      <c r="S6" s="34" t="s">
        <v>158</v>
      </c>
      <c r="T6" s="255" t="s">
        <v>269</v>
      </c>
      <c r="U6" s="273"/>
      <c r="W6" s="378" t="s">
        <v>193</v>
      </c>
      <c r="X6" s="379">
        <v>8</v>
      </c>
      <c r="Y6" s="380">
        <v>15</v>
      </c>
      <c r="Z6" s="381">
        <v>6</v>
      </c>
      <c r="AB6" s="160" t="s">
        <v>40</v>
      </c>
      <c r="AC6" s="161" t="s">
        <v>258</v>
      </c>
      <c r="AD6" s="338" t="s">
        <v>73</v>
      </c>
      <c r="AE6" s="359"/>
    </row>
    <row r="7" spans="1:31" ht="11.25">
      <c r="A7" s="186" t="s">
        <v>95</v>
      </c>
      <c r="B7" s="136" t="s">
        <v>232</v>
      </c>
      <c r="C7" s="64"/>
      <c r="D7" s="39"/>
      <c r="E7" s="18"/>
      <c r="F7" s="18"/>
      <c r="G7" s="18"/>
      <c r="H7" s="69"/>
      <c r="I7" s="69" t="s">
        <v>261</v>
      </c>
      <c r="J7" s="18" t="s">
        <v>235</v>
      </c>
      <c r="K7" s="18" t="s">
        <v>236</v>
      </c>
      <c r="L7" s="69"/>
      <c r="M7" s="19" t="s">
        <v>75</v>
      </c>
      <c r="O7" s="34" t="s">
        <v>114</v>
      </c>
      <c r="P7" s="255" t="s">
        <v>236</v>
      </c>
      <c r="Q7" s="260" t="s">
        <v>236</v>
      </c>
      <c r="S7" s="34" t="s">
        <v>287</v>
      </c>
      <c r="T7" s="255" t="s">
        <v>288</v>
      </c>
      <c r="U7" s="273"/>
      <c r="W7" s="378" t="s">
        <v>4</v>
      </c>
      <c r="X7" s="379">
        <v>8</v>
      </c>
      <c r="Y7" s="380">
        <v>10</v>
      </c>
      <c r="Z7" s="381">
        <v>2</v>
      </c>
      <c r="AB7" s="81" t="s">
        <v>16</v>
      </c>
      <c r="AC7" s="163" t="s">
        <v>252</v>
      </c>
      <c r="AD7" s="335" t="s">
        <v>187</v>
      </c>
      <c r="AE7" s="360"/>
    </row>
    <row r="8" spans="1:31" ht="12" thickBot="1">
      <c r="A8" s="187" t="s">
        <v>65</v>
      </c>
      <c r="B8" s="135" t="s">
        <v>277</v>
      </c>
      <c r="C8" s="65"/>
      <c r="D8" s="16" t="s">
        <v>235</v>
      </c>
      <c r="E8" s="40"/>
      <c r="F8" s="16"/>
      <c r="G8" s="16" t="s">
        <v>75</v>
      </c>
      <c r="H8" s="16"/>
      <c r="I8" s="16" t="s">
        <v>75</v>
      </c>
      <c r="J8" s="70" t="s">
        <v>286</v>
      </c>
      <c r="K8" s="16" t="s">
        <v>298</v>
      </c>
      <c r="L8" s="16"/>
      <c r="M8" s="17"/>
      <c r="O8" s="35" t="s">
        <v>69</v>
      </c>
      <c r="P8" s="256" t="s">
        <v>237</v>
      </c>
      <c r="Q8" s="261" t="s">
        <v>301</v>
      </c>
      <c r="S8" s="35" t="s">
        <v>289</v>
      </c>
      <c r="T8" s="256" t="s">
        <v>271</v>
      </c>
      <c r="U8" s="274"/>
      <c r="W8" s="378" t="s">
        <v>96</v>
      </c>
      <c r="X8" s="379">
        <v>8</v>
      </c>
      <c r="Y8" s="380">
        <v>9</v>
      </c>
      <c r="Z8" s="381">
        <v>-1</v>
      </c>
      <c r="AB8" s="162" t="s">
        <v>16</v>
      </c>
      <c r="AC8" s="321" t="s">
        <v>253</v>
      </c>
      <c r="AD8" s="339" t="s">
        <v>73</v>
      </c>
      <c r="AE8" s="361"/>
    </row>
    <row r="9" spans="1:31" ht="12.75" thickBot="1" thickTop="1">
      <c r="A9" s="186" t="s">
        <v>2</v>
      </c>
      <c r="B9" s="136" t="s">
        <v>261</v>
      </c>
      <c r="C9" s="64" t="s">
        <v>267</v>
      </c>
      <c r="D9" s="18" t="s">
        <v>210</v>
      </c>
      <c r="E9" s="18" t="s">
        <v>283</v>
      </c>
      <c r="F9" s="39"/>
      <c r="G9" s="18" t="s">
        <v>262</v>
      </c>
      <c r="H9" s="69" t="s">
        <v>277</v>
      </c>
      <c r="I9" s="18"/>
      <c r="J9" s="18"/>
      <c r="K9" s="69"/>
      <c r="L9" s="69" t="s">
        <v>273</v>
      </c>
      <c r="M9" s="19"/>
      <c r="O9" s="205" t="s">
        <v>53</v>
      </c>
      <c r="P9" s="257" t="s">
        <v>116</v>
      </c>
      <c r="Q9" s="262" t="s">
        <v>117</v>
      </c>
      <c r="S9" s="205" t="s">
        <v>60</v>
      </c>
      <c r="T9" s="263" t="s">
        <v>159</v>
      </c>
      <c r="U9" s="271" t="s">
        <v>184</v>
      </c>
      <c r="W9" s="378" t="s">
        <v>192</v>
      </c>
      <c r="X9" s="379">
        <v>8</v>
      </c>
      <c r="Y9" s="380">
        <v>8</v>
      </c>
      <c r="Z9" s="381">
        <v>5</v>
      </c>
      <c r="AB9" s="25"/>
      <c r="AC9" s="235" t="s">
        <v>42</v>
      </c>
      <c r="AD9" s="340"/>
      <c r="AE9" s="362"/>
    </row>
    <row r="10" spans="1:31" ht="12" thickTop="1">
      <c r="A10" s="187" t="s">
        <v>96</v>
      </c>
      <c r="B10" s="135" t="s">
        <v>284</v>
      </c>
      <c r="C10" s="65"/>
      <c r="D10" s="16" t="s">
        <v>268</v>
      </c>
      <c r="E10" s="16"/>
      <c r="F10" s="16"/>
      <c r="G10" s="40"/>
      <c r="H10" s="16"/>
      <c r="I10" s="16" t="s">
        <v>236</v>
      </c>
      <c r="J10" s="16" t="s">
        <v>236</v>
      </c>
      <c r="K10" s="16" t="s">
        <v>268</v>
      </c>
      <c r="L10" s="16"/>
      <c r="M10" s="17"/>
      <c r="O10" s="33" t="s">
        <v>118</v>
      </c>
      <c r="P10" s="254" t="s">
        <v>261</v>
      </c>
      <c r="Q10" s="259"/>
      <c r="S10" s="33" t="s">
        <v>47</v>
      </c>
      <c r="T10" s="264" t="s">
        <v>261</v>
      </c>
      <c r="U10" s="272"/>
      <c r="W10" s="378" t="s">
        <v>1</v>
      </c>
      <c r="X10" s="379">
        <v>8</v>
      </c>
      <c r="Y10" s="380">
        <v>8</v>
      </c>
      <c r="Z10" s="381">
        <v>-7</v>
      </c>
      <c r="AB10" s="81" t="s">
        <v>10</v>
      </c>
      <c r="AC10" s="163" t="s">
        <v>243</v>
      </c>
      <c r="AD10" s="341" t="s">
        <v>188</v>
      </c>
      <c r="AE10" s="363"/>
    </row>
    <row r="11" spans="1:31" ht="12" thickBot="1">
      <c r="A11" s="186" t="s">
        <v>97</v>
      </c>
      <c r="B11" s="136"/>
      <c r="C11" s="64" t="s">
        <v>236</v>
      </c>
      <c r="D11" s="18" t="s">
        <v>261</v>
      </c>
      <c r="E11" s="69" t="s">
        <v>274</v>
      </c>
      <c r="F11" s="18" t="s">
        <v>234</v>
      </c>
      <c r="G11" s="18" t="s">
        <v>268</v>
      </c>
      <c r="H11" s="39"/>
      <c r="I11" s="69"/>
      <c r="J11" s="18"/>
      <c r="K11" s="69"/>
      <c r="L11" s="18" t="s">
        <v>268</v>
      </c>
      <c r="M11" s="19"/>
      <c r="O11" s="34" t="s">
        <v>119</v>
      </c>
      <c r="P11" s="255" t="s">
        <v>262</v>
      </c>
      <c r="Q11" s="260"/>
      <c r="S11" s="34" t="s">
        <v>162</v>
      </c>
      <c r="T11" s="265" t="s">
        <v>211</v>
      </c>
      <c r="U11" s="273"/>
      <c r="W11" s="378" t="s">
        <v>95</v>
      </c>
      <c r="X11" s="379">
        <v>8</v>
      </c>
      <c r="Y11" s="380">
        <v>7</v>
      </c>
      <c r="Z11" s="381">
        <v>-5</v>
      </c>
      <c r="AB11" s="85" t="s">
        <v>10</v>
      </c>
      <c r="AC11" s="89" t="s">
        <v>244</v>
      </c>
      <c r="AD11" s="342" t="s">
        <v>189</v>
      </c>
      <c r="AE11" s="364"/>
    </row>
    <row r="12" spans="1:31" ht="11.25">
      <c r="A12" s="187" t="s">
        <v>98</v>
      </c>
      <c r="B12" s="135"/>
      <c r="C12" s="65" t="s">
        <v>211</v>
      </c>
      <c r="D12" s="16"/>
      <c r="E12" s="16"/>
      <c r="F12" s="16" t="s">
        <v>275</v>
      </c>
      <c r="G12" s="16" t="s">
        <v>231</v>
      </c>
      <c r="H12" s="16" t="s">
        <v>211</v>
      </c>
      <c r="I12" s="40"/>
      <c r="J12" s="16"/>
      <c r="K12" s="400" t="s">
        <v>291</v>
      </c>
      <c r="L12" s="16" t="s">
        <v>285</v>
      </c>
      <c r="M12" s="71" t="s">
        <v>262</v>
      </c>
      <c r="O12" s="34" t="s">
        <v>120</v>
      </c>
      <c r="P12" s="255" t="s">
        <v>231</v>
      </c>
      <c r="Q12" s="260"/>
      <c r="S12" s="34" t="s">
        <v>71</v>
      </c>
      <c r="T12" s="265" t="s">
        <v>271</v>
      </c>
      <c r="U12" s="273"/>
      <c r="W12" s="378" t="s">
        <v>84</v>
      </c>
      <c r="X12" s="379">
        <v>8</v>
      </c>
      <c r="Y12" s="380">
        <v>7</v>
      </c>
      <c r="Z12" s="381">
        <v>-18</v>
      </c>
      <c r="AB12" s="84" t="s">
        <v>6</v>
      </c>
      <c r="AC12" s="111" t="s">
        <v>241</v>
      </c>
      <c r="AD12" s="343" t="s">
        <v>188</v>
      </c>
      <c r="AE12" s="365"/>
    </row>
    <row r="13" spans="1:31" ht="12" thickBot="1">
      <c r="A13" s="186" t="s">
        <v>99</v>
      </c>
      <c r="B13" s="136"/>
      <c r="C13" s="64" t="s">
        <v>266</v>
      </c>
      <c r="D13" s="18" t="s">
        <v>232</v>
      </c>
      <c r="E13" s="18"/>
      <c r="F13" s="18" t="s">
        <v>262</v>
      </c>
      <c r="G13" s="18"/>
      <c r="H13" s="69" t="s">
        <v>262</v>
      </c>
      <c r="I13" s="18" t="s">
        <v>282</v>
      </c>
      <c r="J13" s="39"/>
      <c r="K13" s="18" t="s">
        <v>75</v>
      </c>
      <c r="L13" s="18"/>
      <c r="M13" s="19" t="s">
        <v>275</v>
      </c>
      <c r="O13" s="34" t="s">
        <v>121</v>
      </c>
      <c r="P13" s="255" t="s">
        <v>262</v>
      </c>
      <c r="Q13" s="260"/>
      <c r="S13" s="34" t="s">
        <v>163</v>
      </c>
      <c r="T13" s="265" t="s">
        <v>75</v>
      </c>
      <c r="U13" s="273"/>
      <c r="W13" s="382" t="s">
        <v>65</v>
      </c>
      <c r="X13" s="383">
        <v>8</v>
      </c>
      <c r="Y13" s="384">
        <v>1</v>
      </c>
      <c r="Z13" s="385">
        <v>-28</v>
      </c>
      <c r="AB13" s="86" t="s">
        <v>6</v>
      </c>
      <c r="AC13" s="233" t="s">
        <v>242</v>
      </c>
      <c r="AD13" s="344" t="s">
        <v>189</v>
      </c>
      <c r="AE13" s="366"/>
    </row>
    <row r="14" spans="1:31" ht="12.75" thickBot="1" thickTop="1">
      <c r="A14" s="187" t="s">
        <v>100</v>
      </c>
      <c r="B14" s="135"/>
      <c r="C14" s="72"/>
      <c r="D14" s="16"/>
      <c r="E14" s="16" t="s">
        <v>237</v>
      </c>
      <c r="F14" s="16" t="s">
        <v>269</v>
      </c>
      <c r="G14" s="16"/>
      <c r="H14" s="16" t="s">
        <v>276</v>
      </c>
      <c r="I14" s="16"/>
      <c r="J14" s="16"/>
      <c r="K14" s="40"/>
      <c r="L14" s="16" t="s">
        <v>276</v>
      </c>
      <c r="M14" s="71" t="s">
        <v>268</v>
      </c>
      <c r="O14" s="34" t="s">
        <v>122</v>
      </c>
      <c r="P14" s="255" t="s">
        <v>75</v>
      </c>
      <c r="Q14" s="260"/>
      <c r="S14" s="34" t="s">
        <v>164</v>
      </c>
      <c r="T14" s="265" t="s">
        <v>262</v>
      </c>
      <c r="U14" s="273"/>
      <c r="Z14" s="3">
        <f>Z2+Z3+Z4+Z5+Z6+Z7+Z8+Z9+Z10+Z11+Z12+Z13</f>
        <v>0</v>
      </c>
      <c r="AB14" s="83"/>
      <c r="AC14" s="236" t="s">
        <v>41</v>
      </c>
      <c r="AD14" s="345"/>
      <c r="AE14" s="362"/>
    </row>
    <row r="15" spans="1:31" ht="12.75" thickBot="1" thickTop="1">
      <c r="A15" s="187" t="s">
        <v>3</v>
      </c>
      <c r="B15" s="135" t="s">
        <v>271</v>
      </c>
      <c r="C15" s="65"/>
      <c r="D15" s="16" t="s">
        <v>231</v>
      </c>
      <c r="E15" s="70" t="s">
        <v>271</v>
      </c>
      <c r="F15" s="16"/>
      <c r="G15" s="16" t="s">
        <v>261</v>
      </c>
      <c r="H15" s="16"/>
      <c r="I15" s="16"/>
      <c r="J15" s="16" t="s">
        <v>271</v>
      </c>
      <c r="K15" s="16"/>
      <c r="L15" s="40"/>
      <c r="M15" s="396" t="s">
        <v>297</v>
      </c>
      <c r="O15" s="35" t="s">
        <v>123</v>
      </c>
      <c r="P15" s="256" t="s">
        <v>294</v>
      </c>
      <c r="Q15" s="261"/>
      <c r="S15" s="35" t="s">
        <v>165</v>
      </c>
      <c r="T15" s="266" t="s">
        <v>261</v>
      </c>
      <c r="U15" s="274"/>
      <c r="W15" s="267" t="s">
        <v>30</v>
      </c>
      <c r="X15" s="268" t="s">
        <v>28</v>
      </c>
      <c r="Y15" s="269" t="s">
        <v>22</v>
      </c>
      <c r="Z15" s="270" t="s">
        <v>29</v>
      </c>
      <c r="AB15" s="87" t="s">
        <v>74</v>
      </c>
      <c r="AC15" s="112" t="s">
        <v>109</v>
      </c>
      <c r="AD15" s="346" t="s">
        <v>190</v>
      </c>
      <c r="AE15" s="367"/>
    </row>
    <row r="16" spans="1:31" ht="12.75" thickBot="1" thickTop="1">
      <c r="A16" s="188" t="s">
        <v>4</v>
      </c>
      <c r="B16" s="137"/>
      <c r="C16" s="66"/>
      <c r="D16" s="73"/>
      <c r="E16" s="20" t="s">
        <v>269</v>
      </c>
      <c r="F16" s="20" t="s">
        <v>269</v>
      </c>
      <c r="G16" s="20" t="s">
        <v>236</v>
      </c>
      <c r="H16" s="20" t="s">
        <v>271</v>
      </c>
      <c r="I16" s="20"/>
      <c r="J16" s="20"/>
      <c r="K16" s="20"/>
      <c r="L16" s="20" t="s">
        <v>236</v>
      </c>
      <c r="M16" s="41"/>
      <c r="O16" s="205" t="s">
        <v>54</v>
      </c>
      <c r="P16" s="257" t="s">
        <v>124</v>
      </c>
      <c r="Q16" s="262" t="s">
        <v>125</v>
      </c>
      <c r="S16" s="205" t="s">
        <v>62</v>
      </c>
      <c r="T16" s="263" t="s">
        <v>166</v>
      </c>
      <c r="U16" s="271" t="s">
        <v>185</v>
      </c>
      <c r="W16" s="168" t="s">
        <v>83</v>
      </c>
      <c r="X16" s="169">
        <v>3</v>
      </c>
      <c r="Y16" s="170">
        <v>9</v>
      </c>
      <c r="Z16" s="171">
        <v>18</v>
      </c>
      <c r="AA16" s="145"/>
      <c r="AB16" s="231" t="s">
        <v>64</v>
      </c>
      <c r="AC16" s="232"/>
      <c r="AD16" s="347"/>
      <c r="AE16" s="368"/>
    </row>
    <row r="17" spans="15:31" ht="12.75" thickBot="1" thickTop="1">
      <c r="O17" s="33" t="s">
        <v>126</v>
      </c>
      <c r="P17" s="254" t="s">
        <v>266</v>
      </c>
      <c r="Q17" s="259"/>
      <c r="S17" s="33" t="s">
        <v>167</v>
      </c>
      <c r="T17" s="264" t="s">
        <v>232</v>
      </c>
      <c r="U17" s="272"/>
      <c r="W17" s="42" t="s">
        <v>98</v>
      </c>
      <c r="X17" s="43">
        <v>3</v>
      </c>
      <c r="Y17" s="44">
        <v>9</v>
      </c>
      <c r="Z17" s="45">
        <v>4</v>
      </c>
      <c r="AB17" s="83"/>
      <c r="AC17" s="237" t="s">
        <v>43</v>
      </c>
      <c r="AD17" s="345"/>
      <c r="AE17" s="362"/>
    </row>
    <row r="18" spans="1:31" ht="12.75" thickBot="1" thickTop="1">
      <c r="A18" s="189" t="s">
        <v>17</v>
      </c>
      <c r="B18" s="190" t="s">
        <v>18</v>
      </c>
      <c r="C18" s="191" t="s">
        <v>19</v>
      </c>
      <c r="D18" s="191" t="s">
        <v>20</v>
      </c>
      <c r="E18" s="191" t="s">
        <v>21</v>
      </c>
      <c r="F18" s="191"/>
      <c r="G18" s="192" t="s">
        <v>22</v>
      </c>
      <c r="H18" s="191"/>
      <c r="I18" s="191" t="s">
        <v>23</v>
      </c>
      <c r="J18" s="191" t="s">
        <v>24</v>
      </c>
      <c r="K18" s="193" t="s">
        <v>25</v>
      </c>
      <c r="L18" s="9"/>
      <c r="M18" s="9"/>
      <c r="O18" s="34" t="s">
        <v>127</v>
      </c>
      <c r="P18" s="255" t="s">
        <v>267</v>
      </c>
      <c r="Q18" s="260"/>
      <c r="S18" s="34" t="s">
        <v>168</v>
      </c>
      <c r="T18" s="265" t="s">
        <v>75</v>
      </c>
      <c r="U18" s="273"/>
      <c r="W18" s="42" t="s">
        <v>1</v>
      </c>
      <c r="X18" s="43">
        <v>4</v>
      </c>
      <c r="Y18" s="44">
        <v>7</v>
      </c>
      <c r="Z18" s="45">
        <v>-3</v>
      </c>
      <c r="AB18" s="84" t="s">
        <v>9</v>
      </c>
      <c r="AC18" s="82" t="s">
        <v>245</v>
      </c>
      <c r="AD18" s="348" t="s">
        <v>187</v>
      </c>
      <c r="AE18" s="369"/>
    </row>
    <row r="19" spans="1:31" ht="12.75" thickBot="1" thickTop="1">
      <c r="A19" s="157" t="s">
        <v>238</v>
      </c>
      <c r="B19" s="164">
        <v>11</v>
      </c>
      <c r="C19" s="165">
        <v>9</v>
      </c>
      <c r="D19" s="165">
        <v>1</v>
      </c>
      <c r="E19" s="165">
        <v>1</v>
      </c>
      <c r="F19" s="153"/>
      <c r="G19" s="166">
        <f>(C19*3)+D19</f>
        <v>28</v>
      </c>
      <c r="H19" s="325"/>
      <c r="I19" s="165">
        <v>34</v>
      </c>
      <c r="J19" s="165">
        <v>11</v>
      </c>
      <c r="K19" s="167">
        <f>I19-J19</f>
        <v>23</v>
      </c>
      <c r="L19" s="152" t="s">
        <v>49</v>
      </c>
      <c r="O19" s="34" t="s">
        <v>128</v>
      </c>
      <c r="P19" s="255" t="s">
        <v>268</v>
      </c>
      <c r="Q19" s="260"/>
      <c r="S19" s="34" t="s">
        <v>169</v>
      </c>
      <c r="T19" s="265" t="s">
        <v>276</v>
      </c>
      <c r="U19" s="273"/>
      <c r="W19" s="42" t="s">
        <v>191</v>
      </c>
      <c r="X19" s="43">
        <v>3</v>
      </c>
      <c r="Y19" s="44">
        <v>6</v>
      </c>
      <c r="Z19" s="45">
        <v>4</v>
      </c>
      <c r="AB19" s="311" t="s">
        <v>9</v>
      </c>
      <c r="AC19" s="312" t="s">
        <v>246</v>
      </c>
      <c r="AD19" s="349" t="s">
        <v>73</v>
      </c>
      <c r="AE19" s="359"/>
    </row>
    <row r="20" spans="1:31" ht="12" thickTop="1">
      <c r="A20" s="42" t="s">
        <v>83</v>
      </c>
      <c r="B20" s="50">
        <v>11</v>
      </c>
      <c r="C20" s="51">
        <v>8</v>
      </c>
      <c r="D20" s="51">
        <v>2</v>
      </c>
      <c r="E20" s="51">
        <v>1</v>
      </c>
      <c r="F20" s="22"/>
      <c r="G20" s="52">
        <f>(C20*3)+D20</f>
        <v>26</v>
      </c>
      <c r="H20" s="326"/>
      <c r="I20" s="51">
        <v>51</v>
      </c>
      <c r="J20" s="51">
        <v>18</v>
      </c>
      <c r="K20" s="53">
        <f>I20-J20</f>
        <v>33</v>
      </c>
      <c r="L20" s="172"/>
      <c r="O20" s="34" t="s">
        <v>129</v>
      </c>
      <c r="P20" s="255" t="s">
        <v>261</v>
      </c>
      <c r="Q20" s="260"/>
      <c r="S20" s="34" t="s">
        <v>170</v>
      </c>
      <c r="T20" s="265" t="s">
        <v>236</v>
      </c>
      <c r="U20" s="273"/>
      <c r="W20" s="42" t="s">
        <v>4</v>
      </c>
      <c r="X20" s="43">
        <v>3</v>
      </c>
      <c r="Y20" s="44">
        <v>6</v>
      </c>
      <c r="Z20" s="45">
        <v>4</v>
      </c>
      <c r="AB20" s="313" t="s">
        <v>40</v>
      </c>
      <c r="AC20" s="310" t="s">
        <v>247</v>
      </c>
      <c r="AD20" s="350" t="s">
        <v>187</v>
      </c>
      <c r="AE20" s="370"/>
    </row>
    <row r="21" spans="1:31" ht="12" thickBot="1">
      <c r="A21" s="42" t="s">
        <v>98</v>
      </c>
      <c r="B21" s="50">
        <v>11</v>
      </c>
      <c r="C21" s="51">
        <v>8</v>
      </c>
      <c r="D21" s="51">
        <v>1</v>
      </c>
      <c r="E21" s="51">
        <v>2</v>
      </c>
      <c r="F21" s="22"/>
      <c r="G21" s="52">
        <f>(3*C21)+D21</f>
        <v>25</v>
      </c>
      <c r="H21" s="326"/>
      <c r="I21" s="51">
        <v>33</v>
      </c>
      <c r="J21" s="51">
        <v>19</v>
      </c>
      <c r="K21" s="53">
        <f>I21-J21</f>
        <v>14</v>
      </c>
      <c r="L21" s="172"/>
      <c r="O21" s="34" t="s">
        <v>67</v>
      </c>
      <c r="P21" s="255" t="s">
        <v>269</v>
      </c>
      <c r="Q21" s="260"/>
      <c r="S21" s="34" t="s">
        <v>171</v>
      </c>
      <c r="T21" s="265" t="s">
        <v>269</v>
      </c>
      <c r="U21" s="273"/>
      <c r="W21" s="2" t="s">
        <v>85</v>
      </c>
      <c r="X21" s="10">
        <v>3</v>
      </c>
      <c r="Y21" s="7">
        <v>6</v>
      </c>
      <c r="Z21" s="8">
        <v>0</v>
      </c>
      <c r="AB21" s="311" t="s">
        <v>40</v>
      </c>
      <c r="AC21" s="312" t="s">
        <v>248</v>
      </c>
      <c r="AD21" s="349" t="s">
        <v>73</v>
      </c>
      <c r="AE21" s="359"/>
    </row>
    <row r="22" spans="1:31" ht="12" thickBot="1">
      <c r="A22" s="42" t="s">
        <v>3</v>
      </c>
      <c r="B22" s="50">
        <v>11</v>
      </c>
      <c r="C22" s="51">
        <v>7</v>
      </c>
      <c r="D22" s="51">
        <v>1</v>
      </c>
      <c r="E22" s="51">
        <v>3</v>
      </c>
      <c r="F22" s="22"/>
      <c r="G22" s="52">
        <f>(3*C22)+D22</f>
        <v>22</v>
      </c>
      <c r="H22" s="326"/>
      <c r="I22" s="51">
        <v>21</v>
      </c>
      <c r="J22" s="51">
        <v>19</v>
      </c>
      <c r="K22" s="53">
        <f>I22-J22</f>
        <v>2</v>
      </c>
      <c r="O22" s="35" t="s">
        <v>130</v>
      </c>
      <c r="P22" s="256" t="s">
        <v>268</v>
      </c>
      <c r="Q22" s="261"/>
      <c r="S22" s="35" t="s">
        <v>172</v>
      </c>
      <c r="T22" s="266" t="s">
        <v>236</v>
      </c>
      <c r="U22" s="274"/>
      <c r="W22" s="2" t="s">
        <v>192</v>
      </c>
      <c r="X22" s="10">
        <v>3</v>
      </c>
      <c r="Y22" s="7">
        <v>6</v>
      </c>
      <c r="Z22" s="8">
        <v>0</v>
      </c>
      <c r="AB22" s="313" t="s">
        <v>16</v>
      </c>
      <c r="AC22" s="319" t="s">
        <v>249</v>
      </c>
      <c r="AD22" s="351" t="s">
        <v>187</v>
      </c>
      <c r="AE22" s="371"/>
    </row>
    <row r="23" spans="1:31" ht="12.75" thickBot="1" thickTop="1">
      <c r="A23" s="42" t="s">
        <v>99</v>
      </c>
      <c r="B23" s="50">
        <v>12</v>
      </c>
      <c r="C23" s="51">
        <v>6</v>
      </c>
      <c r="D23" s="51">
        <v>1</v>
      </c>
      <c r="E23" s="51">
        <v>5</v>
      </c>
      <c r="F23" s="22"/>
      <c r="G23" s="52">
        <f aca="true" t="shared" si="0" ref="G23:G30">(3*C23)+D23</f>
        <v>19</v>
      </c>
      <c r="H23" s="326"/>
      <c r="I23" s="51">
        <v>27</v>
      </c>
      <c r="J23" s="51">
        <v>23</v>
      </c>
      <c r="K23" s="53">
        <f aca="true" t="shared" si="1" ref="K23:K30">I23-J23</f>
        <v>4</v>
      </c>
      <c r="O23" s="205" t="s">
        <v>55</v>
      </c>
      <c r="P23" s="257" t="s">
        <v>131</v>
      </c>
      <c r="Q23" s="262" t="s">
        <v>179</v>
      </c>
      <c r="S23" s="205" t="s">
        <v>61</v>
      </c>
      <c r="T23" s="263" t="s">
        <v>290</v>
      </c>
      <c r="U23" s="271" t="s">
        <v>186</v>
      </c>
      <c r="W23" s="42" t="s">
        <v>193</v>
      </c>
      <c r="X23" s="43">
        <v>4</v>
      </c>
      <c r="Y23" s="44">
        <v>4</v>
      </c>
      <c r="Z23" s="45">
        <v>-2</v>
      </c>
      <c r="AB23" s="309" t="s">
        <v>16</v>
      </c>
      <c r="AC23" s="318" t="s">
        <v>250</v>
      </c>
      <c r="AD23" s="352" t="s">
        <v>73</v>
      </c>
      <c r="AE23" s="372"/>
    </row>
    <row r="24" spans="1:31" ht="12.75" thickBot="1" thickTop="1">
      <c r="A24" s="42" t="s">
        <v>4</v>
      </c>
      <c r="B24" s="50">
        <v>11</v>
      </c>
      <c r="C24" s="51">
        <v>5</v>
      </c>
      <c r="D24" s="51">
        <v>1</v>
      </c>
      <c r="E24" s="51">
        <v>5</v>
      </c>
      <c r="F24" s="22"/>
      <c r="G24" s="52">
        <f t="shared" si="0"/>
        <v>16</v>
      </c>
      <c r="H24" s="326"/>
      <c r="I24" s="51">
        <v>24</v>
      </c>
      <c r="J24" s="51">
        <v>18</v>
      </c>
      <c r="K24" s="53">
        <f t="shared" si="1"/>
        <v>6</v>
      </c>
      <c r="O24" s="33" t="s">
        <v>46</v>
      </c>
      <c r="P24" s="254" t="s">
        <v>271</v>
      </c>
      <c r="Q24" s="259"/>
      <c r="S24" s="33" t="s">
        <v>173</v>
      </c>
      <c r="T24" s="264" t="s">
        <v>262</v>
      </c>
      <c r="U24" s="272"/>
      <c r="W24" s="42" t="s">
        <v>84</v>
      </c>
      <c r="X24" s="43">
        <v>4</v>
      </c>
      <c r="Y24" s="44">
        <v>4</v>
      </c>
      <c r="Z24" s="45">
        <v>-3</v>
      </c>
      <c r="AB24" s="83"/>
      <c r="AC24" s="237" t="s">
        <v>42</v>
      </c>
      <c r="AD24" s="345"/>
      <c r="AE24" s="362"/>
    </row>
    <row r="25" spans="1:31" ht="12" thickTop="1">
      <c r="A25" s="2" t="s">
        <v>1</v>
      </c>
      <c r="B25" s="24">
        <v>12</v>
      </c>
      <c r="C25" s="21">
        <v>4</v>
      </c>
      <c r="D25" s="21">
        <v>3</v>
      </c>
      <c r="E25" s="21">
        <v>5</v>
      </c>
      <c r="F25" s="22"/>
      <c r="G25" s="52">
        <f t="shared" si="0"/>
        <v>15</v>
      </c>
      <c r="H25" s="326"/>
      <c r="I25" s="21">
        <v>16</v>
      </c>
      <c r="J25" s="21">
        <v>26</v>
      </c>
      <c r="K25" s="23">
        <f t="shared" si="1"/>
        <v>-10</v>
      </c>
      <c r="L25" s="172"/>
      <c r="O25" s="34" t="s">
        <v>132</v>
      </c>
      <c r="P25" s="255" t="s">
        <v>262</v>
      </c>
      <c r="Q25" s="260"/>
      <c r="S25" s="389" t="s">
        <v>174</v>
      </c>
      <c r="T25" s="394" t="s">
        <v>291</v>
      </c>
      <c r="U25" s="273"/>
      <c r="W25" s="42" t="s">
        <v>95</v>
      </c>
      <c r="X25" s="43">
        <v>4</v>
      </c>
      <c r="Y25" s="44">
        <v>3</v>
      </c>
      <c r="Z25" s="45">
        <v>-1</v>
      </c>
      <c r="AB25" s="113" t="s">
        <v>10</v>
      </c>
      <c r="AC25" s="322" t="s">
        <v>254</v>
      </c>
      <c r="AD25" s="348" t="s">
        <v>188</v>
      </c>
      <c r="AE25" s="373"/>
    </row>
    <row r="26" spans="1:31" ht="12" thickBot="1">
      <c r="A26" s="42" t="s">
        <v>97</v>
      </c>
      <c r="B26" s="50">
        <v>12</v>
      </c>
      <c r="C26" s="51">
        <v>4</v>
      </c>
      <c r="D26" s="51">
        <v>2</v>
      </c>
      <c r="E26" s="51">
        <v>6</v>
      </c>
      <c r="F26" s="22"/>
      <c r="G26" s="52">
        <f t="shared" si="0"/>
        <v>14</v>
      </c>
      <c r="H26" s="327"/>
      <c r="I26" s="51">
        <v>29</v>
      </c>
      <c r="J26" s="51">
        <v>24</v>
      </c>
      <c r="K26" s="53">
        <f t="shared" si="1"/>
        <v>5</v>
      </c>
      <c r="O26" s="34" t="s">
        <v>133</v>
      </c>
      <c r="P26" s="255" t="s">
        <v>211</v>
      </c>
      <c r="Q26" s="260"/>
      <c r="S26" s="389" t="s">
        <v>175</v>
      </c>
      <c r="T26" s="394" t="s">
        <v>291</v>
      </c>
      <c r="U26" s="273"/>
      <c r="W26" s="42" t="s">
        <v>96</v>
      </c>
      <c r="X26" s="43">
        <v>4</v>
      </c>
      <c r="Y26" s="44">
        <v>0</v>
      </c>
      <c r="Z26" s="45">
        <v>-4</v>
      </c>
      <c r="AB26" s="316" t="s">
        <v>10</v>
      </c>
      <c r="AC26" s="317" t="s">
        <v>255</v>
      </c>
      <c r="AD26" s="342" t="s">
        <v>189</v>
      </c>
      <c r="AE26" s="374"/>
    </row>
    <row r="27" spans="1:31" ht="12" thickBot="1">
      <c r="A27" s="74" t="s">
        <v>2</v>
      </c>
      <c r="B27" s="75">
        <v>12</v>
      </c>
      <c r="C27" s="76">
        <v>3</v>
      </c>
      <c r="D27" s="76">
        <v>2</v>
      </c>
      <c r="E27" s="76">
        <v>7</v>
      </c>
      <c r="F27" s="79"/>
      <c r="G27" s="77">
        <f t="shared" si="0"/>
        <v>11</v>
      </c>
      <c r="H27" s="328"/>
      <c r="I27" s="76">
        <v>19</v>
      </c>
      <c r="J27" s="76">
        <v>40</v>
      </c>
      <c r="K27" s="78">
        <f t="shared" si="1"/>
        <v>-21</v>
      </c>
      <c r="L27" s="93"/>
      <c r="O27" s="34" t="s">
        <v>134</v>
      </c>
      <c r="P27" s="255" t="s">
        <v>235</v>
      </c>
      <c r="Q27" s="260"/>
      <c r="S27" s="34" t="s">
        <v>176</v>
      </c>
      <c r="T27" s="265" t="s">
        <v>261</v>
      </c>
      <c r="U27" s="273"/>
      <c r="W27" s="49" t="s">
        <v>65</v>
      </c>
      <c r="X27" s="59">
        <v>3</v>
      </c>
      <c r="Y27" s="60">
        <v>0</v>
      </c>
      <c r="Z27" s="61">
        <v>-17</v>
      </c>
      <c r="AB27" s="314" t="s">
        <v>6</v>
      </c>
      <c r="AC27" s="315" t="s">
        <v>256</v>
      </c>
      <c r="AD27" s="353" t="s">
        <v>188</v>
      </c>
      <c r="AE27" s="375"/>
    </row>
    <row r="28" spans="1:31" ht="12.75" thickBot="1" thickTop="1">
      <c r="A28" s="245" t="s">
        <v>95</v>
      </c>
      <c r="B28" s="246">
        <v>12</v>
      </c>
      <c r="C28" s="239">
        <v>2</v>
      </c>
      <c r="D28" s="239">
        <v>4</v>
      </c>
      <c r="E28" s="239">
        <v>6</v>
      </c>
      <c r="F28" s="154"/>
      <c r="G28" s="242">
        <f t="shared" si="0"/>
        <v>10</v>
      </c>
      <c r="H28" s="325"/>
      <c r="I28" s="239">
        <v>10</v>
      </c>
      <c r="J28" s="239">
        <v>16</v>
      </c>
      <c r="K28" s="247">
        <f t="shared" si="1"/>
        <v>-6</v>
      </c>
      <c r="L28" s="280" t="s">
        <v>51</v>
      </c>
      <c r="M28" s="54"/>
      <c r="O28" s="34" t="s">
        <v>135</v>
      </c>
      <c r="P28" s="255" t="s">
        <v>268</v>
      </c>
      <c r="Q28" s="260"/>
      <c r="S28" s="34" t="s">
        <v>177</v>
      </c>
      <c r="T28" s="265" t="s">
        <v>275</v>
      </c>
      <c r="U28" s="273"/>
      <c r="Z28" s="3">
        <f>Z16+Z17+Z18+Z19+Z20+Z21+Z22+Z23+Z24+Z25+Z26+Z27</f>
        <v>0</v>
      </c>
      <c r="AB28" s="316" t="s">
        <v>6</v>
      </c>
      <c r="AC28" s="317" t="s">
        <v>257</v>
      </c>
      <c r="AD28" s="342" t="s">
        <v>189</v>
      </c>
      <c r="AE28" s="374"/>
    </row>
    <row r="29" spans="1:31" ht="12.75" thickBot="1" thickTop="1">
      <c r="A29" s="168" t="s">
        <v>96</v>
      </c>
      <c r="B29" s="248">
        <v>12</v>
      </c>
      <c r="C29" s="240">
        <v>2</v>
      </c>
      <c r="D29" s="240">
        <v>3</v>
      </c>
      <c r="E29" s="240">
        <v>7</v>
      </c>
      <c r="F29" s="155"/>
      <c r="G29" s="243">
        <f t="shared" si="0"/>
        <v>9</v>
      </c>
      <c r="H29" s="329"/>
      <c r="I29" s="240">
        <v>20</v>
      </c>
      <c r="J29" s="240">
        <v>25</v>
      </c>
      <c r="K29" s="249">
        <f t="shared" si="1"/>
        <v>-5</v>
      </c>
      <c r="L29" s="281" t="s">
        <v>48</v>
      </c>
      <c r="M29" s="54"/>
      <c r="O29" s="35" t="s">
        <v>136</v>
      </c>
      <c r="P29" s="256" t="s">
        <v>231</v>
      </c>
      <c r="Q29" s="261"/>
      <c r="S29" s="35" t="s">
        <v>178</v>
      </c>
      <c r="T29" s="266" t="s">
        <v>210</v>
      </c>
      <c r="U29" s="274"/>
      <c r="W29" s="275" t="s">
        <v>31</v>
      </c>
      <c r="X29" s="276" t="s">
        <v>28</v>
      </c>
      <c r="Y29" s="277" t="s">
        <v>22</v>
      </c>
      <c r="Z29" s="278" t="s">
        <v>29</v>
      </c>
      <c r="AB29" s="88"/>
      <c r="AC29" s="238" t="s">
        <v>50</v>
      </c>
      <c r="AD29" s="345"/>
      <c r="AE29" s="376"/>
    </row>
    <row r="30" spans="1:31" ht="12.75" thickBot="1" thickTop="1">
      <c r="A30" s="49" t="s">
        <v>65</v>
      </c>
      <c r="B30" s="250">
        <v>11</v>
      </c>
      <c r="C30" s="241">
        <v>0</v>
      </c>
      <c r="D30" s="241">
        <v>1</v>
      </c>
      <c r="E30" s="241">
        <v>10</v>
      </c>
      <c r="F30" s="156"/>
      <c r="G30" s="244">
        <f t="shared" si="0"/>
        <v>1</v>
      </c>
      <c r="H30" s="325"/>
      <c r="I30" s="241">
        <v>8</v>
      </c>
      <c r="J30" s="241">
        <v>53</v>
      </c>
      <c r="K30" s="251">
        <f t="shared" si="1"/>
        <v>-45</v>
      </c>
      <c r="L30" s="282" t="s">
        <v>48</v>
      </c>
      <c r="M30" s="54"/>
      <c r="O30" s="205" t="s">
        <v>56</v>
      </c>
      <c r="P30" s="257" t="s">
        <v>161</v>
      </c>
      <c r="Q30" s="271" t="s">
        <v>180</v>
      </c>
      <c r="W30" s="168" t="s">
        <v>1</v>
      </c>
      <c r="X30" s="169">
        <v>7</v>
      </c>
      <c r="Y30" s="170"/>
      <c r="Z30" s="171"/>
      <c r="AA30" s="145"/>
      <c r="AB30" s="88" t="s">
        <v>16</v>
      </c>
      <c r="AC30" s="114" t="s">
        <v>109</v>
      </c>
      <c r="AD30" s="354" t="s">
        <v>190</v>
      </c>
      <c r="AE30" s="377"/>
    </row>
    <row r="31" spans="1:31" ht="12.75" thickBot="1" thickTop="1">
      <c r="A31" s="25" t="s">
        <v>33</v>
      </c>
      <c r="B31" s="194">
        <f>B19+B20+B21+B22+B23+B24+B25+B26+B27+B28+B29+B30</f>
        <v>138</v>
      </c>
      <c r="C31" s="195">
        <f>C19+C20+C21+C22+C23+C24+C25+C26+C27+C28+C29+C30</f>
        <v>58</v>
      </c>
      <c r="D31" s="142">
        <f>D19+D20+D21+D22+D23+D24+D25+D26+D27+D28+D29+D30</f>
        <v>22</v>
      </c>
      <c r="E31" s="195">
        <f>E19+E20+E21+E22+E23+E24+E25+E26+E27+E28+E29+E30</f>
        <v>58</v>
      </c>
      <c r="F31" s="142"/>
      <c r="G31" s="142">
        <f>SUM(G19:G30)</f>
        <v>196</v>
      </c>
      <c r="H31" s="330"/>
      <c r="I31" s="195">
        <f>I19+I20+I21+I22+I23+I24+I25+I26+I27+I28+I29+I30</f>
        <v>292</v>
      </c>
      <c r="J31" s="142">
        <f>J19+J20+J21+J22+J23+J24+J25+J26+J27+J28+J29+J30</f>
        <v>292</v>
      </c>
      <c r="K31" s="196">
        <f>K19+K20+K21+K22+K23+K24+K25+K26+K27+K28+K29+K30</f>
        <v>0</v>
      </c>
      <c r="O31" s="33" t="s">
        <v>137</v>
      </c>
      <c r="P31" s="254" t="s">
        <v>272</v>
      </c>
      <c r="Q31" s="272"/>
      <c r="S31" s="206" t="s">
        <v>79</v>
      </c>
      <c r="T31" s="207"/>
      <c r="U31" s="208"/>
      <c r="W31" s="42" t="s">
        <v>191</v>
      </c>
      <c r="X31" s="43">
        <v>7</v>
      </c>
      <c r="Y31" s="44"/>
      <c r="Z31" s="45"/>
      <c r="AB31" s="115"/>
      <c r="AC31" s="115"/>
      <c r="AD31" s="116"/>
      <c r="AE31" s="38"/>
    </row>
    <row r="32" spans="1:31" ht="12.75" thickBot="1" thickTop="1">
      <c r="A32" s="46"/>
      <c r="O32" s="34" t="s">
        <v>138</v>
      </c>
      <c r="P32" s="255" t="s">
        <v>266</v>
      </c>
      <c r="Q32" s="273"/>
      <c r="S32" s="90" t="s">
        <v>102</v>
      </c>
      <c r="T32" s="138" t="s">
        <v>106</v>
      </c>
      <c r="U32" s="139" t="s">
        <v>91</v>
      </c>
      <c r="W32" s="42" t="s">
        <v>95</v>
      </c>
      <c r="X32" s="43">
        <v>7</v>
      </c>
      <c r="Y32" s="44"/>
      <c r="Z32" s="45"/>
      <c r="AB32" s="117"/>
      <c r="AC32" s="290" t="s">
        <v>80</v>
      </c>
      <c r="AD32" s="118"/>
      <c r="AE32" s="9"/>
    </row>
    <row r="33" spans="1:31" ht="12.75" thickBot="1" thickTop="1">
      <c r="A33" s="197" t="s">
        <v>34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9"/>
      <c r="O33" s="34" t="s">
        <v>139</v>
      </c>
      <c r="P33" s="255" t="s">
        <v>273</v>
      </c>
      <c r="Q33" s="273"/>
      <c r="S33" s="47"/>
      <c r="T33" s="16" t="s">
        <v>103</v>
      </c>
      <c r="U33" s="17" t="s">
        <v>75</v>
      </c>
      <c r="W33" s="42" t="s">
        <v>65</v>
      </c>
      <c r="X33" s="43">
        <v>7</v>
      </c>
      <c r="Y33" s="44"/>
      <c r="Z33" s="45"/>
      <c r="AB33" s="117"/>
      <c r="AC33" s="289"/>
      <c r="AD33" s="118"/>
      <c r="AE33" s="9"/>
    </row>
    <row r="34" spans="1:31" ht="12" thickTop="1">
      <c r="A34" s="5" t="s">
        <v>35</v>
      </c>
      <c r="B34" s="37" t="s">
        <v>77</v>
      </c>
      <c r="C34" s="9"/>
      <c r="D34" s="225"/>
      <c r="E34" s="297"/>
      <c r="F34" s="297"/>
      <c r="G34" s="297"/>
      <c r="H34" s="297"/>
      <c r="I34" s="297"/>
      <c r="J34" s="297"/>
      <c r="K34" s="297"/>
      <c r="L34" s="297"/>
      <c r="M34" s="298"/>
      <c r="O34" s="34" t="s">
        <v>140</v>
      </c>
      <c r="P34" s="255" t="s">
        <v>274</v>
      </c>
      <c r="Q34" s="273"/>
      <c r="S34" s="47" t="s">
        <v>104</v>
      </c>
      <c r="T34" s="140" t="s">
        <v>105</v>
      </c>
      <c r="U34" s="141" t="s">
        <v>210</v>
      </c>
      <c r="W34" s="2" t="s">
        <v>84</v>
      </c>
      <c r="X34" s="10">
        <v>7</v>
      </c>
      <c r="Y34" s="7"/>
      <c r="Z34" s="8"/>
      <c r="AB34" s="117"/>
      <c r="AC34" s="2" t="s">
        <v>194</v>
      </c>
      <c r="AD34" s="118"/>
      <c r="AE34" s="9"/>
    </row>
    <row r="35" spans="1:31" ht="11.25">
      <c r="A35" s="15" t="s">
        <v>36</v>
      </c>
      <c r="B35" s="31" t="s">
        <v>39</v>
      </c>
      <c r="C35" s="30"/>
      <c r="D35" s="226"/>
      <c r="E35" s="299"/>
      <c r="F35" s="299"/>
      <c r="G35" s="299"/>
      <c r="H35" s="299"/>
      <c r="I35" s="299"/>
      <c r="J35" s="299"/>
      <c r="K35" s="299"/>
      <c r="L35" s="300"/>
      <c r="M35" s="301"/>
      <c r="O35" s="34" t="s">
        <v>141</v>
      </c>
      <c r="P35" s="255" t="s">
        <v>236</v>
      </c>
      <c r="Q35" s="273"/>
      <c r="S35" s="47"/>
      <c r="T35" s="16" t="s">
        <v>107</v>
      </c>
      <c r="U35" s="17" t="s">
        <v>211</v>
      </c>
      <c r="W35" s="42" t="s">
        <v>96</v>
      </c>
      <c r="X35" s="43">
        <v>7</v>
      </c>
      <c r="Y35" s="44"/>
      <c r="Z35" s="45"/>
      <c r="AB35" s="111"/>
      <c r="AC35" s="287" t="s">
        <v>195</v>
      </c>
      <c r="AD35" s="119"/>
      <c r="AE35" s="54"/>
    </row>
    <row r="36" spans="1:31" ht="12" thickBot="1">
      <c r="A36" s="26" t="s">
        <v>37</v>
      </c>
      <c r="B36" s="32" t="s">
        <v>78</v>
      </c>
      <c r="C36" s="27"/>
      <c r="D36" s="27"/>
      <c r="E36" s="94" t="s">
        <v>28</v>
      </c>
      <c r="F36" s="94" t="s">
        <v>29</v>
      </c>
      <c r="G36" s="101" t="s">
        <v>87</v>
      </c>
      <c r="H36" s="222"/>
      <c r="I36" s="223"/>
      <c r="J36" s="224"/>
      <c r="K36" s="94" t="s">
        <v>28</v>
      </c>
      <c r="L36" s="103" t="s">
        <v>29</v>
      </c>
      <c r="M36" s="104" t="s">
        <v>87</v>
      </c>
      <c r="O36" s="35" t="s">
        <v>142</v>
      </c>
      <c r="P36" s="256" t="s">
        <v>236</v>
      </c>
      <c r="Q36" s="274"/>
      <c r="S36" s="47" t="s">
        <v>76</v>
      </c>
      <c r="T36" s="140" t="s">
        <v>230</v>
      </c>
      <c r="U36" s="141" t="s">
        <v>231</v>
      </c>
      <c r="W36" s="2" t="s">
        <v>192</v>
      </c>
      <c r="X36" s="10">
        <v>7</v>
      </c>
      <c r="Y36" s="7"/>
      <c r="Z36" s="8"/>
      <c r="AB36" s="117"/>
      <c r="AC36" s="287" t="s">
        <v>196</v>
      </c>
      <c r="AD36" s="118"/>
      <c r="AE36" s="9"/>
    </row>
    <row r="37" spans="1:29" ht="12.75" thickBot="1" thickTop="1">
      <c r="A37" s="28" t="s">
        <v>209</v>
      </c>
      <c r="B37" s="9" t="s">
        <v>212</v>
      </c>
      <c r="C37" s="9"/>
      <c r="D37" s="9"/>
      <c r="E37" s="95">
        <v>9</v>
      </c>
      <c r="F37" s="97">
        <v>0</v>
      </c>
      <c r="G37" s="58">
        <v>0</v>
      </c>
      <c r="H37" s="9" t="s">
        <v>223</v>
      </c>
      <c r="I37" s="30"/>
      <c r="J37" s="30"/>
      <c r="K37" s="106">
        <v>11</v>
      </c>
      <c r="L37" s="106">
        <v>1</v>
      </c>
      <c r="M37" s="109">
        <v>3</v>
      </c>
      <c r="O37" s="205" t="s">
        <v>57</v>
      </c>
      <c r="P37" s="257" t="s">
        <v>143</v>
      </c>
      <c r="Q37" s="271" t="s">
        <v>181</v>
      </c>
      <c r="S37" s="47"/>
      <c r="T37" s="16" t="s">
        <v>108</v>
      </c>
      <c r="U37" s="17" t="s">
        <v>232</v>
      </c>
      <c r="W37" s="42" t="s">
        <v>98</v>
      </c>
      <c r="X37" s="43">
        <v>7</v>
      </c>
      <c r="Y37" s="44"/>
      <c r="Z37" s="45"/>
      <c r="AC37" s="287" t="s">
        <v>197</v>
      </c>
    </row>
    <row r="38" spans="1:29" ht="12.75" thickBot="1" thickTop="1">
      <c r="A38" s="29"/>
      <c r="B38" s="30" t="s">
        <v>213</v>
      </c>
      <c r="C38" s="30"/>
      <c r="D38" s="30"/>
      <c r="E38" s="96">
        <v>3</v>
      </c>
      <c r="F38" s="98">
        <v>0</v>
      </c>
      <c r="G38" s="57">
        <v>1</v>
      </c>
      <c r="H38" s="30" t="s">
        <v>224</v>
      </c>
      <c r="I38" s="9"/>
      <c r="J38" s="9"/>
      <c r="K38" s="302">
        <v>12</v>
      </c>
      <c r="L38" s="107">
        <v>1</v>
      </c>
      <c r="M38" s="110">
        <v>1</v>
      </c>
      <c r="O38" s="33" t="s">
        <v>70</v>
      </c>
      <c r="P38" s="254" t="s">
        <v>296</v>
      </c>
      <c r="Q38" s="272"/>
      <c r="S38" s="48" t="s">
        <v>233</v>
      </c>
      <c r="T38" s="91"/>
      <c r="U38" s="55"/>
      <c r="W38" s="2" t="s">
        <v>193</v>
      </c>
      <c r="X38" s="10">
        <v>7</v>
      </c>
      <c r="Y38" s="7"/>
      <c r="Z38" s="8"/>
      <c r="AC38" s="287" t="s">
        <v>198</v>
      </c>
    </row>
    <row r="39" spans="1:29" ht="12.75" thickBot="1" thickTop="1">
      <c r="A39" s="28"/>
      <c r="B39" s="9" t="s">
        <v>214</v>
      </c>
      <c r="C39" s="9"/>
      <c r="D39" s="9"/>
      <c r="E39" s="95">
        <v>9</v>
      </c>
      <c r="F39" s="99">
        <v>0</v>
      </c>
      <c r="G39" s="57">
        <v>3</v>
      </c>
      <c r="H39" s="36" t="s">
        <v>239</v>
      </c>
      <c r="I39" s="30"/>
      <c r="J39" s="30"/>
      <c r="K39" s="107">
        <v>1</v>
      </c>
      <c r="L39" s="107">
        <v>0</v>
      </c>
      <c r="M39" s="110">
        <v>0</v>
      </c>
      <c r="O39" s="34" t="s">
        <v>144</v>
      </c>
      <c r="P39" s="255" t="s">
        <v>271</v>
      </c>
      <c r="Q39" s="273"/>
      <c r="S39" s="209" t="s">
        <v>90</v>
      </c>
      <c r="T39" s="210"/>
      <c r="U39" s="211"/>
      <c r="W39" s="2" t="s">
        <v>83</v>
      </c>
      <c r="X39" s="10">
        <v>7</v>
      </c>
      <c r="Y39" s="7"/>
      <c r="Z39" s="8"/>
      <c r="AC39" s="287" t="s">
        <v>199</v>
      </c>
    </row>
    <row r="40" spans="1:29" ht="12" thickTop="1">
      <c r="A40" s="15"/>
      <c r="B40" s="31" t="s">
        <v>215</v>
      </c>
      <c r="C40" s="30"/>
      <c r="D40" s="30"/>
      <c r="E40" s="96">
        <v>0</v>
      </c>
      <c r="F40" s="98">
        <v>0</v>
      </c>
      <c r="G40" s="57">
        <v>0</v>
      </c>
      <c r="H40" s="9" t="s">
        <v>225</v>
      </c>
      <c r="I40" s="30"/>
      <c r="J40" s="30"/>
      <c r="K40" s="107">
        <v>11</v>
      </c>
      <c r="L40" s="107">
        <v>1</v>
      </c>
      <c r="M40" s="110">
        <v>2</v>
      </c>
      <c r="O40" s="34" t="s">
        <v>145</v>
      </c>
      <c r="P40" s="255" t="s">
        <v>275</v>
      </c>
      <c r="Q40" s="273"/>
      <c r="S40" s="90" t="s">
        <v>280</v>
      </c>
      <c r="T40" s="401" t="s">
        <v>278</v>
      </c>
      <c r="U40" s="402" t="s">
        <v>279</v>
      </c>
      <c r="W40" s="2" t="s">
        <v>85</v>
      </c>
      <c r="X40" s="10">
        <v>7</v>
      </c>
      <c r="Y40" s="7"/>
      <c r="Z40" s="8"/>
      <c r="AC40" s="287" t="s">
        <v>200</v>
      </c>
    </row>
    <row r="41" spans="1:29" ht="12" thickBot="1">
      <c r="A41" s="28"/>
      <c r="B41" s="1" t="s">
        <v>216</v>
      </c>
      <c r="C41" s="9"/>
      <c r="D41" s="9"/>
      <c r="E41" s="95">
        <v>11</v>
      </c>
      <c r="F41" s="99">
        <v>0</v>
      </c>
      <c r="G41" s="57">
        <v>0</v>
      </c>
      <c r="H41" s="1" t="s">
        <v>226</v>
      </c>
      <c r="I41" s="36"/>
      <c r="J41" s="36"/>
      <c r="K41" s="303">
        <v>5</v>
      </c>
      <c r="L41" s="107">
        <v>2</v>
      </c>
      <c r="M41" s="110">
        <v>2</v>
      </c>
      <c r="O41" s="34" t="s">
        <v>146</v>
      </c>
      <c r="P41" s="255" t="s">
        <v>276</v>
      </c>
      <c r="Q41" s="273"/>
      <c r="S41" s="148" t="s">
        <v>292</v>
      </c>
      <c r="T41" s="126" t="s">
        <v>293</v>
      </c>
      <c r="U41" s="395" t="s">
        <v>211</v>
      </c>
      <c r="W41" s="11" t="s">
        <v>4</v>
      </c>
      <c r="X41" s="12">
        <v>7</v>
      </c>
      <c r="Y41" s="13"/>
      <c r="Z41" s="14"/>
      <c r="AC41" s="287" t="s">
        <v>201</v>
      </c>
    </row>
    <row r="42" spans="1:29" ht="12.75" thickBot="1" thickTop="1">
      <c r="A42" s="29"/>
      <c r="B42" s="1" t="s">
        <v>217</v>
      </c>
      <c r="C42" s="30"/>
      <c r="D42" s="30"/>
      <c r="E42" s="96">
        <v>10</v>
      </c>
      <c r="F42" s="98">
        <v>0</v>
      </c>
      <c r="G42" s="57">
        <v>2</v>
      </c>
      <c r="H42" s="30" t="s">
        <v>227</v>
      </c>
      <c r="I42" s="36"/>
      <c r="J42" s="36"/>
      <c r="K42" s="303">
        <v>8</v>
      </c>
      <c r="L42" s="107">
        <v>1</v>
      </c>
      <c r="M42" s="110">
        <v>3</v>
      </c>
      <c r="O42" s="34" t="s">
        <v>147</v>
      </c>
      <c r="P42" s="255" t="s">
        <v>268</v>
      </c>
      <c r="Q42" s="273"/>
      <c r="S42" s="47"/>
      <c r="T42" s="120"/>
      <c r="U42" s="331"/>
      <c r="Z42" s="3">
        <f>SUM(Z30:Z41)</f>
        <v>0</v>
      </c>
      <c r="AC42" s="287" t="s">
        <v>202</v>
      </c>
    </row>
    <row r="43" spans="1:29" ht="12.75" thickBot="1" thickTop="1">
      <c r="A43" s="28"/>
      <c r="B43" s="1" t="s">
        <v>218</v>
      </c>
      <c r="C43" s="9"/>
      <c r="D43" s="9"/>
      <c r="E43" s="95">
        <v>4</v>
      </c>
      <c r="F43" s="99">
        <v>0</v>
      </c>
      <c r="G43" s="57">
        <v>1</v>
      </c>
      <c r="H43" s="30" t="s">
        <v>228</v>
      </c>
      <c r="I43" s="30"/>
      <c r="J43" s="30"/>
      <c r="K43" s="107">
        <v>6</v>
      </c>
      <c r="L43" s="107">
        <v>1</v>
      </c>
      <c r="M43" s="110">
        <v>1</v>
      </c>
      <c r="O43" s="35" t="s">
        <v>148</v>
      </c>
      <c r="P43" s="256" t="s">
        <v>262</v>
      </c>
      <c r="Q43" s="274"/>
      <c r="S43" s="148"/>
      <c r="T43" s="126"/>
      <c r="U43" s="332"/>
      <c r="W43" s="189" t="s">
        <v>90</v>
      </c>
      <c r="X43" s="213" t="s">
        <v>208</v>
      </c>
      <c r="Y43" s="214"/>
      <c r="Z43" s="212"/>
      <c r="AC43" s="287" t="s">
        <v>203</v>
      </c>
    </row>
    <row r="44" spans="1:29" ht="12.75" thickBot="1" thickTop="1">
      <c r="A44" s="29"/>
      <c r="B44" s="31" t="s">
        <v>219</v>
      </c>
      <c r="C44" s="30"/>
      <c r="D44" s="30"/>
      <c r="E44" s="96">
        <v>12</v>
      </c>
      <c r="F44" s="98">
        <v>0</v>
      </c>
      <c r="G44" s="57">
        <v>2</v>
      </c>
      <c r="H44" s="15" t="s">
        <v>229</v>
      </c>
      <c r="I44" s="30"/>
      <c r="J44" s="30"/>
      <c r="K44" s="107">
        <v>7</v>
      </c>
      <c r="L44" s="107">
        <v>4</v>
      </c>
      <c r="M44" s="110">
        <v>0</v>
      </c>
      <c r="O44" s="205" t="s">
        <v>58</v>
      </c>
      <c r="P44" s="257" t="s">
        <v>149</v>
      </c>
      <c r="Q44" s="271" t="s">
        <v>182</v>
      </c>
      <c r="S44" s="148"/>
      <c r="T44" s="126"/>
      <c r="U44" s="149"/>
      <c r="W44" s="215"/>
      <c r="X44" s="216"/>
      <c r="Y44" s="217"/>
      <c r="Z44" s="218"/>
      <c r="AC44" s="287" t="s">
        <v>204</v>
      </c>
    </row>
    <row r="45" spans="1:29" ht="12" thickTop="1">
      <c r="A45" s="28"/>
      <c r="B45" s="37" t="s">
        <v>220</v>
      </c>
      <c r="C45" s="9"/>
      <c r="D45" s="9"/>
      <c r="E45" s="95">
        <v>9</v>
      </c>
      <c r="F45" s="99">
        <v>0</v>
      </c>
      <c r="G45" s="57">
        <v>4</v>
      </c>
      <c r="H45" s="15" t="s">
        <v>263</v>
      </c>
      <c r="I45" s="9"/>
      <c r="J45" s="9"/>
      <c r="K45" s="302">
        <v>8</v>
      </c>
      <c r="L45" s="107">
        <v>1</v>
      </c>
      <c r="M45" s="110">
        <v>2</v>
      </c>
      <c r="O45" s="33" t="s">
        <v>68</v>
      </c>
      <c r="P45" s="254" t="s">
        <v>281</v>
      </c>
      <c r="Q45" s="272"/>
      <c r="S45" s="148"/>
      <c r="T45" s="126"/>
      <c r="U45" s="149"/>
      <c r="W45" s="124"/>
      <c r="X45" s="125"/>
      <c r="Y45" s="126"/>
      <c r="Z45" s="121"/>
      <c r="AC45" s="287" t="s">
        <v>205</v>
      </c>
    </row>
    <row r="46" spans="1:29" ht="11.25">
      <c r="A46" s="15"/>
      <c r="B46" s="31" t="s">
        <v>221</v>
      </c>
      <c r="C46" s="30"/>
      <c r="D46" s="30"/>
      <c r="E46" s="96">
        <v>11</v>
      </c>
      <c r="F46" s="98">
        <v>3</v>
      </c>
      <c r="G46" s="57">
        <v>3</v>
      </c>
      <c r="H46" s="15" t="s">
        <v>302</v>
      </c>
      <c r="I46" s="30"/>
      <c r="J46" s="30"/>
      <c r="K46" s="107">
        <v>1</v>
      </c>
      <c r="L46" s="107">
        <v>0</v>
      </c>
      <c r="M46" s="110">
        <v>0</v>
      </c>
      <c r="O46" s="34" t="s">
        <v>150</v>
      </c>
      <c r="P46" s="255" t="s">
        <v>235</v>
      </c>
      <c r="Q46" s="273"/>
      <c r="S46" s="47"/>
      <c r="T46" s="120"/>
      <c r="U46" s="92"/>
      <c r="W46" s="124"/>
      <c r="X46" s="219"/>
      <c r="Y46" s="220"/>
      <c r="Z46" s="221"/>
      <c r="AC46" s="287" t="s">
        <v>206</v>
      </c>
    </row>
    <row r="47" spans="1:29" ht="12" thickBot="1">
      <c r="A47" s="6"/>
      <c r="B47" s="283" t="s">
        <v>222</v>
      </c>
      <c r="C47" s="4"/>
      <c r="D47" s="4"/>
      <c r="E47" s="102">
        <v>8</v>
      </c>
      <c r="F47" s="100">
        <v>0</v>
      </c>
      <c r="G47" s="105">
        <v>5</v>
      </c>
      <c r="H47" s="143" t="s">
        <v>110</v>
      </c>
      <c r="I47" s="4"/>
      <c r="J47" s="4"/>
      <c r="K47" s="304">
        <v>0</v>
      </c>
      <c r="L47" s="108">
        <v>1</v>
      </c>
      <c r="M47" s="295"/>
      <c r="O47" s="34" t="s">
        <v>151</v>
      </c>
      <c r="P47" s="255" t="s">
        <v>282</v>
      </c>
      <c r="Q47" s="273"/>
      <c r="S47" s="252"/>
      <c r="T47" s="386"/>
      <c r="U47" s="92"/>
      <c r="W47" s="124"/>
      <c r="X47" s="125"/>
      <c r="Y47" s="126"/>
      <c r="Z47" s="147"/>
      <c r="AC47" s="288" t="s">
        <v>207</v>
      </c>
    </row>
    <row r="48" spans="1:29" ht="12.75" thickBot="1" thickTop="1">
      <c r="A48" s="25" t="s">
        <v>270</v>
      </c>
      <c r="B48" s="330"/>
      <c r="C48" s="293"/>
      <c r="D48" s="294"/>
      <c r="E48" s="296">
        <f>SUM(E37:E47)</f>
        <v>86</v>
      </c>
      <c r="F48" s="296">
        <f>SUM(F37:F47)</f>
        <v>3</v>
      </c>
      <c r="G48" s="296">
        <f>SUM(G37:G47)</f>
        <v>21</v>
      </c>
      <c r="H48" s="292"/>
      <c r="I48" s="293"/>
      <c r="J48" s="294"/>
      <c r="K48" s="307">
        <f>K37+K38+K39+K40+K41+K42+K43+K44+K45+K46</f>
        <v>70</v>
      </c>
      <c r="L48" s="307">
        <f>SUM(L37:L47)</f>
        <v>13</v>
      </c>
      <c r="M48" s="308">
        <f>SUM(M37:M47)</f>
        <v>14</v>
      </c>
      <c r="O48" s="34" t="s">
        <v>72</v>
      </c>
      <c r="P48" s="255" t="s">
        <v>283</v>
      </c>
      <c r="Q48" s="273"/>
      <c r="S48" s="47"/>
      <c r="T48" s="120"/>
      <c r="U48" s="92"/>
      <c r="W48" s="123"/>
      <c r="X48" s="122"/>
      <c r="Y48" s="120"/>
      <c r="Z48" s="121"/>
      <c r="AC48" s="333"/>
    </row>
    <row r="49" spans="1:29" ht="12.75" thickBot="1" thickTop="1">
      <c r="A49" s="291" t="s">
        <v>240</v>
      </c>
      <c r="B49" s="330"/>
      <c r="C49" s="293"/>
      <c r="D49" s="293"/>
      <c r="E49" s="293"/>
      <c r="F49" s="293"/>
      <c r="G49" s="293"/>
      <c r="H49" s="293"/>
      <c r="I49" s="293"/>
      <c r="J49" s="293"/>
      <c r="K49" s="306">
        <f>E48+K48</f>
        <v>156</v>
      </c>
      <c r="L49" s="306">
        <f>F48+L48</f>
        <v>16</v>
      </c>
      <c r="M49" s="305">
        <f>G48+M48</f>
        <v>35</v>
      </c>
      <c r="O49" s="34" t="s">
        <v>152</v>
      </c>
      <c r="P49" s="255" t="s">
        <v>268</v>
      </c>
      <c r="Q49" s="273"/>
      <c r="S49" s="47"/>
      <c r="T49" s="387"/>
      <c r="U49" s="92"/>
      <c r="W49" s="124"/>
      <c r="X49" s="125"/>
      <c r="Y49" s="126"/>
      <c r="Z49" s="147"/>
      <c r="AC49" s="333"/>
    </row>
    <row r="50" spans="1:29" ht="12.75" thickBot="1" thickTop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O50" s="35" t="s">
        <v>153</v>
      </c>
      <c r="P50" s="256" t="s">
        <v>75</v>
      </c>
      <c r="Q50" s="274"/>
      <c r="S50" s="47"/>
      <c r="T50" s="387"/>
      <c r="U50" s="92"/>
      <c r="W50" s="124"/>
      <c r="X50" s="125"/>
      <c r="Y50" s="126"/>
      <c r="Z50" s="147"/>
      <c r="AC50" s="333"/>
    </row>
    <row r="51" spans="1:29" ht="12" thickTop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S51" s="47"/>
      <c r="T51" s="387"/>
      <c r="U51" s="92"/>
      <c r="W51" s="124"/>
      <c r="X51" s="219"/>
      <c r="Y51" s="220"/>
      <c r="Z51" s="221"/>
      <c r="AC51" s="333"/>
    </row>
    <row r="52" spans="1:29" ht="12" thickBo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O52" s="144" t="s">
        <v>264</v>
      </c>
      <c r="P52" s="145" t="s">
        <v>265</v>
      </c>
      <c r="Q52" s="146"/>
      <c r="S52" s="48"/>
      <c r="T52" s="388"/>
      <c r="U52" s="150"/>
      <c r="W52" s="151"/>
      <c r="X52" s="284"/>
      <c r="Y52" s="285"/>
      <c r="Z52" s="286"/>
      <c r="AC52" s="333"/>
    </row>
    <row r="53" spans="1:29" ht="12" thickTop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S53" s="118"/>
      <c r="T53" s="118"/>
      <c r="U53" s="9"/>
      <c r="W53" s="116"/>
      <c r="X53" s="38"/>
      <c r="Y53" s="38"/>
      <c r="Z53" s="38"/>
      <c r="AC53" s="333"/>
    </row>
    <row r="54" spans="19:29" ht="11.25">
      <c r="S54" s="118"/>
      <c r="T54" s="9"/>
      <c r="U54" s="9"/>
      <c r="AC54" s="333"/>
    </row>
    <row r="55" ht="11.25">
      <c r="AC55" s="333"/>
    </row>
    <row r="56" ht="11.25">
      <c r="AC56" s="333"/>
    </row>
    <row r="57" ht="11.25">
      <c r="AC57" s="333"/>
    </row>
    <row r="58" ht="11.25">
      <c r="AC58" s="333"/>
    </row>
  </sheetData>
  <sheetProtection/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Provincie Zuid-Holland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halleen</dc:creator>
  <cp:keywords/>
  <dc:description/>
  <cp:lastModifiedBy>Guido</cp:lastModifiedBy>
  <cp:lastPrinted>2004-11-23T15:55:51Z</cp:lastPrinted>
  <dcterms:created xsi:type="dcterms:W3CDTF">2001-07-18T12:59:23Z</dcterms:created>
  <dcterms:modified xsi:type="dcterms:W3CDTF">2014-04-07T20:56:16Z</dcterms:modified>
  <cp:category/>
  <cp:version/>
  <cp:contentType/>
  <cp:contentStatus/>
</cp:coreProperties>
</file>